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<sst xmlns="http://schemas.openxmlformats.org/spreadsheetml/2006/main" count="162" uniqueCount="111">
  <si>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</si>
  <si>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</si>
  <si>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</si>
  <si>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</si>
  <si>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</si>
  <si>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</si>
  <si>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</si>
  <si>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</si>
  <si>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</si>
  <si>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</si>
  <si>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</si>
  <si>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</si>
  <si>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</si>
  <si>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</si>
  <si>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</si>
  <si>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</si>
  <si>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</si>
  <si>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</si>
  <si>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</si>
  <si>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</si>
  <si>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</si>
  <si>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</si>
  <si>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</si>
  <si>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</si>
  <si>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</si>
  <si>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</si>
  <si>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</si>
  <si>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</si>
  <si>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</si>
  <si>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</si>
  <si>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</si>
  <si>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</si>
  <si>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</si>
  <si>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</si>
  <si>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</si>
  <si>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</si>
  <si>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</si>
  <si>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</si>
  <si>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</si>
  <si>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</si>
  <si>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</si>
  <si>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</si>
  <si>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</si>
  <si>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</si>
  <si>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</si>
  <si>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</si>
  <si>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</si>
  <si>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</si>
  <si>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</si>
  <si>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</si>
  <si>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</si>
  <si>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</si>
  <si>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</si>
  <si>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</si>
  <si>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</si>
  <si>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</si>
  <si>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</si>
  <si>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</si>
  <si>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</si>
  <si>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</si>
  <si>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</si>
  <si>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</si>
  <si>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</si>
  <si>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</si>
  <si>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</si>
  <si>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</si>
  <si>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</si>
  <si>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</si>
  <si>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</si>
  <si>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</si>
  <si>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</si>
  <si>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</si>
  <si>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</si>
  <si>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</si>
  <si>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</si>
  <si>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</si>
  <si>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</si>
  <si>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</si>
  <si>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</si>
  <si>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</si>
  <si>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</si>
  <si>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</si>
  <si>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</si>
  <si>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</si>
  <si>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</si>
  <si>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</si>
  <si>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</si>
  <si>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</si>
  <si>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</si>
  <si>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</si>
  <si>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</si>
  <si>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</si>
  <si>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</si>
  <si>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</si>
  <si>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</si>
  <si>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</si>
  <si>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</si>
  <si>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</si>
  <si>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</si>
  <si>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</si>
  <si>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</si>
  <si>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</si>
  <si>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</si>
  <si>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</si>
  <si>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</si>
  <si>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</si>
  <si>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</si>
  <si>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</si>
  <si>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</si>
  <si>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</si>
  <si>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31 травня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</si>
</sst>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4" t="s">
        <v>110</v>
      </c>
      <c r="D4" s="175"/>
      <c r="E4" s="175"/>
      <c r="F4" s="176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2" t="s">
        <v>5</v>
      </c>
      <c r="D6" s="173"/>
      <c r="E6" s="169" t="s">
        <v>6</v>
      </c>
      <c r="F6" s="169"/>
      <c r="G6" s="26"/>
      <c r="I6"/>
    </row>
    <row r="7" spans="2:8" s="6" customFormat="1" ht="15">
      <c r="B7" s="27" t="s">
        <v>93</v>
      </c>
      <c r="C7" s="164">
        <v>0.08</v>
      </c>
      <c r="D7" s="14">
        <v>4.04</v>
      </c>
      <c r="E7" s="164">
        <f aca="true" t="shared" si="0" ref="E7:F9">C7*39.3683</f>
        <v>3.149464</v>
      </c>
      <c r="F7" s="13">
        <f t="shared" si="0"/>
        <v>159.047932</v>
      </c>
      <c r="G7" s="28"/>
      <c r="H7" s="28"/>
    </row>
    <row r="8" spans="2:8" s="6" customFormat="1" ht="15">
      <c r="B8" s="27" t="s">
        <v>101</v>
      </c>
      <c r="C8" s="164">
        <v>0.074</v>
      </c>
      <c r="D8" s="14">
        <v>4.07</v>
      </c>
      <c r="E8" s="164">
        <f t="shared" si="0"/>
        <v>2.9132542</v>
      </c>
      <c r="F8" s="13">
        <f t="shared" si="0"/>
        <v>160.228981</v>
      </c>
      <c r="G8" s="26"/>
      <c r="H8" s="26"/>
    </row>
    <row r="9" spans="2:17" s="6" customFormat="1" ht="15">
      <c r="B9" s="27" t="s">
        <v>108</v>
      </c>
      <c r="C9" s="164">
        <v>0.05</v>
      </c>
      <c r="D9" s="14">
        <v>4.08</v>
      </c>
      <c r="E9" s="164">
        <f t="shared" si="0"/>
        <v>1.968415</v>
      </c>
      <c r="F9" s="13">
        <f t="shared" si="0"/>
        <v>160.622664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69" t="s">
        <v>7</v>
      </c>
      <c r="D11" s="169"/>
      <c r="E11" s="172" t="s">
        <v>6</v>
      </c>
      <c r="F11" s="173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8">
        <v>0.29</v>
      </c>
      <c r="D12" s="13">
        <v>171.5</v>
      </c>
      <c r="E12" s="168">
        <f>C12/D86</f>
        <v>0.3239499553172475</v>
      </c>
      <c r="F12" s="95">
        <f>D12/D86</f>
        <v>191.57730116175156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8">
        <v>0.28</v>
      </c>
      <c r="D13" s="13">
        <v>177</v>
      </c>
      <c r="E13" s="168">
        <f>C13/D86</f>
        <v>0.3127792672028597</v>
      </c>
      <c r="F13" s="95">
        <f>D13/D86</f>
        <v>197.72117962466487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8">
        <v>0.59</v>
      </c>
      <c r="D14" s="13">
        <v>168</v>
      </c>
      <c r="E14" s="168">
        <f>C14/D86</f>
        <v>0.6590705987488829</v>
      </c>
      <c r="F14" s="95">
        <f>D14/D86</f>
        <v>187.66756032171583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69" t="s">
        <v>89</v>
      </c>
      <c r="D16" s="169"/>
      <c r="E16" s="172" t="s">
        <v>6</v>
      </c>
      <c r="F16" s="173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3">
        <v>370</v>
      </c>
      <c r="D17" s="119">
        <v>21350</v>
      </c>
      <c r="E17" s="163">
        <f aca="true" t="shared" si="1" ref="E17:F19">C17/$D$87</f>
        <v>3.3327328409295625</v>
      </c>
      <c r="F17" s="95">
        <f t="shared" si="1"/>
        <v>192.30769230769232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96</v>
      </c>
      <c r="C18" s="163">
        <v>170</v>
      </c>
      <c r="D18" s="120">
        <v>21300</v>
      </c>
      <c r="E18" s="163">
        <f t="shared" si="1"/>
        <v>1.5312556296162854</v>
      </c>
      <c r="F18" s="95">
        <f t="shared" si="1"/>
        <v>191.85732300486399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103</v>
      </c>
      <c r="C19" s="163">
        <v>140</v>
      </c>
      <c r="D19" s="120">
        <v>22110</v>
      </c>
      <c r="E19" s="163">
        <f t="shared" si="1"/>
        <v>1.2610340479192939</v>
      </c>
      <c r="F19" s="95">
        <f t="shared" si="1"/>
        <v>199.15330571068276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2" t="s">
        <v>5</v>
      </c>
      <c r="D21" s="173"/>
      <c r="E21" s="169" t="s">
        <v>6</v>
      </c>
      <c r="F21" s="169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4">
        <v>0.17</v>
      </c>
      <c r="D22" s="14">
        <v>4.646</v>
      </c>
      <c r="E22" s="164">
        <f aca="true" t="shared" si="2" ref="E22:F24">C22*36.7437</f>
        <v>6.246429</v>
      </c>
      <c r="F22" s="13">
        <f t="shared" si="2"/>
        <v>170.7112302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101</v>
      </c>
      <c r="C23" s="164">
        <v>0.162</v>
      </c>
      <c r="D23" s="14">
        <v>4.764</v>
      </c>
      <c r="E23" s="164">
        <f t="shared" si="2"/>
        <v>5.9524794</v>
      </c>
      <c r="F23" s="13">
        <f t="shared" si="2"/>
        <v>175.04698679999998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108</v>
      </c>
      <c r="C24" s="164">
        <v>0.146</v>
      </c>
      <c r="D24" s="127">
        <v>4.944</v>
      </c>
      <c r="E24" s="164">
        <f t="shared" si="2"/>
        <v>5.364580199999999</v>
      </c>
      <c r="F24" s="13">
        <f t="shared" si="2"/>
        <v>181.6608528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69" t="s">
        <v>9</v>
      </c>
      <c r="D26" s="169"/>
      <c r="E26" s="172" t="s">
        <v>10</v>
      </c>
      <c r="F26" s="173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8">
        <v>1.35</v>
      </c>
      <c r="D27" s="95">
        <v>164.5</v>
      </c>
      <c r="E27" s="168">
        <f>C27/D86</f>
        <v>1.5080428954423593</v>
      </c>
      <c r="F27" s="95">
        <f>D27/D86</f>
        <v>183.75781948168006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100</v>
      </c>
      <c r="C28" s="168">
        <v>0.87</v>
      </c>
      <c r="D28" s="13">
        <v>170.25</v>
      </c>
      <c r="E28" s="168">
        <f>C28/D86</f>
        <v>0.9718498659517426</v>
      </c>
      <c r="F28" s="95">
        <f>D28/D86</f>
        <v>190.1809651474531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107</v>
      </c>
      <c r="C29" s="168">
        <v>0.57</v>
      </c>
      <c r="D29" s="13">
        <v>175</v>
      </c>
      <c r="E29" s="168">
        <f>C29/D86</f>
        <v>0.6367292225201072</v>
      </c>
      <c r="F29" s="95">
        <f>D29/D86</f>
        <v>195.4870420017873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69" t="s">
        <v>12</v>
      </c>
      <c r="D31" s="169"/>
      <c r="E31" s="169" t="s">
        <v>10</v>
      </c>
      <c r="F31" s="169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0.07</v>
      </c>
      <c r="D32" s="13">
        <v>377.25</v>
      </c>
      <c r="E32" s="163">
        <f>C32/D86</f>
        <v>0.07819481680071493</v>
      </c>
      <c r="F32" s="95">
        <f>D32/D86</f>
        <v>421.4142091152815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6">
        <v>0</v>
      </c>
      <c r="D33" s="13">
        <v>380.75</v>
      </c>
      <c r="E33" s="166">
        <f>C33/$D$86</f>
        <v>0</v>
      </c>
      <c r="F33" s="95">
        <f>D33/$D$86</f>
        <v>425.32394995531723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105</v>
      </c>
      <c r="C34" s="168">
        <v>0.07</v>
      </c>
      <c r="D34" s="89">
        <v>382</v>
      </c>
      <c r="E34" s="168">
        <f>C34/$D$86</f>
        <v>0.07819481680071493</v>
      </c>
      <c r="F34" s="95">
        <f>D34/$D$86</f>
        <v>426.7202859696157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0" t="s">
        <v>5</v>
      </c>
      <c r="D36" s="171"/>
      <c r="E36" s="170" t="s">
        <v>6</v>
      </c>
      <c r="F36" s="171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4">
        <v>0.04</v>
      </c>
      <c r="D37" s="99">
        <v>1.892</v>
      </c>
      <c r="E37" s="164">
        <f aca="true" t="shared" si="3" ref="E37:F39">C37*58.0164</f>
        <v>2.320656</v>
      </c>
      <c r="F37" s="95">
        <f t="shared" si="3"/>
        <v>109.76702879999999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101</v>
      </c>
      <c r="C38" s="164">
        <v>0.036</v>
      </c>
      <c r="D38" s="99">
        <v>2.016</v>
      </c>
      <c r="E38" s="164">
        <f t="shared" si="3"/>
        <v>2.0885903999999997</v>
      </c>
      <c r="F38" s="95">
        <f t="shared" si="3"/>
        <v>116.96106239999999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108</v>
      </c>
      <c r="C39" s="164">
        <v>0.022</v>
      </c>
      <c r="D39" s="99">
        <v>2.136</v>
      </c>
      <c r="E39" s="164">
        <f t="shared" si="3"/>
        <v>1.2763608</v>
      </c>
      <c r="F39" s="95">
        <f t="shared" si="3"/>
        <v>123.9230304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0" t="s">
        <v>5</v>
      </c>
      <c r="D41" s="171"/>
      <c r="E41" s="170" t="s">
        <v>6</v>
      </c>
      <c r="F41" s="171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4">
        <v>0.08</v>
      </c>
      <c r="D42" s="99">
        <v>10.784</v>
      </c>
      <c r="E42" s="164">
        <f aca="true" t="shared" si="4" ref="E42:F44">C42*36.7437</f>
        <v>2.9394959999999997</v>
      </c>
      <c r="F42" s="95">
        <f t="shared" si="4"/>
        <v>396.2440608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102</v>
      </c>
      <c r="C43" s="164">
        <v>0.064</v>
      </c>
      <c r="D43" s="99">
        <v>10.764</v>
      </c>
      <c r="E43" s="164">
        <f t="shared" si="4"/>
        <v>2.3515968</v>
      </c>
      <c r="F43" s="95">
        <f t="shared" si="4"/>
        <v>395.50918679999995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64">
        <v>0.032</v>
      </c>
      <c r="D44" s="99">
        <v>10.64</v>
      </c>
      <c r="E44" s="164">
        <f t="shared" si="4"/>
        <v>1.1757984</v>
      </c>
      <c r="F44" s="95">
        <f t="shared" si="4"/>
        <v>390.952968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69" t="s">
        <v>88</v>
      </c>
      <c r="D46" s="169"/>
      <c r="E46" s="172" t="s">
        <v>6</v>
      </c>
      <c r="F46" s="173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5">
        <v>1200</v>
      </c>
      <c r="D47" s="126">
        <v>42800</v>
      </c>
      <c r="E47" s="164">
        <f aca="true" t="shared" si="5" ref="E47:F49">C47/$D$87</f>
        <v>10.808863267879662</v>
      </c>
      <c r="F47" s="95">
        <f t="shared" si="5"/>
        <v>385.51612322104125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97</v>
      </c>
      <c r="C48" s="165">
        <v>900</v>
      </c>
      <c r="D48" s="121">
        <v>45900</v>
      </c>
      <c r="E48" s="164">
        <f t="shared" si="5"/>
        <v>8.106647450909746</v>
      </c>
      <c r="F48" s="95">
        <f t="shared" si="5"/>
        <v>413.43901999639706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104</v>
      </c>
      <c r="C49" s="167">
        <v>100</v>
      </c>
      <c r="D49" s="121">
        <v>48800</v>
      </c>
      <c r="E49" s="162">
        <f t="shared" si="5"/>
        <v>0.9007386056566384</v>
      </c>
      <c r="F49" s="95">
        <f t="shared" si="5"/>
        <v>439.5604395604396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0" t="s">
        <v>17</v>
      </c>
      <c r="D51" s="171"/>
      <c r="E51" s="170" t="s">
        <v>6</v>
      </c>
      <c r="F51" s="171"/>
      <c r="G51" s="32"/>
      <c r="H51" s="32"/>
      <c r="I51" s="24"/>
      <c r="J51" s="6"/>
    </row>
    <row r="52" spans="2:13" s="24" customFormat="1" ht="15.75" thickBot="1">
      <c r="B52" s="27" t="s">
        <v>93</v>
      </c>
      <c r="C52" s="164">
        <v>6</v>
      </c>
      <c r="D52" s="100">
        <v>396.4</v>
      </c>
      <c r="E52" s="164">
        <f aca="true" t="shared" si="6" ref="E52:F54">C52*1.1023</f>
        <v>6.6138</v>
      </c>
      <c r="F52" s="100">
        <f t="shared" si="6"/>
        <v>436.95172</v>
      </c>
      <c r="G52" s="28"/>
      <c r="H52" s="26"/>
      <c r="K52" s="6"/>
      <c r="L52" s="6"/>
      <c r="M52" s="6"/>
    </row>
    <row r="53" spans="2:19" s="24" customFormat="1" ht="15.75" thickBot="1">
      <c r="B53" s="27" t="s">
        <v>102</v>
      </c>
      <c r="C53" s="164">
        <v>3.4</v>
      </c>
      <c r="D53" s="100">
        <v>384.6</v>
      </c>
      <c r="E53" s="164">
        <f t="shared" si="6"/>
        <v>3.74782</v>
      </c>
      <c r="F53" s="100">
        <f t="shared" si="6"/>
        <v>423.94458000000003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101</v>
      </c>
      <c r="C54" s="164">
        <v>2.4</v>
      </c>
      <c r="D54" s="147">
        <v>377.7</v>
      </c>
      <c r="E54" s="164">
        <f t="shared" si="6"/>
        <v>2.64552</v>
      </c>
      <c r="F54" s="100">
        <f t="shared" si="6"/>
        <v>416.33871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0" t="s">
        <v>19</v>
      </c>
      <c r="D56" s="171"/>
      <c r="E56" s="170" t="s">
        <v>20</v>
      </c>
      <c r="F56" s="171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3">
        <v>0.34</v>
      </c>
      <c r="D57" s="95">
        <v>31.82</v>
      </c>
      <c r="E57" s="163">
        <f aca="true" t="shared" si="7" ref="E57:F59">C57/454*1000</f>
        <v>0.748898678414097</v>
      </c>
      <c r="F57" s="95">
        <f t="shared" si="7"/>
        <v>70.08810572687224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102</v>
      </c>
      <c r="C58" s="163">
        <v>0.33</v>
      </c>
      <c r="D58" s="95">
        <v>31.89</v>
      </c>
      <c r="E58" s="163">
        <f t="shared" si="7"/>
        <v>0.7268722466960352</v>
      </c>
      <c r="F58" s="95">
        <f t="shared" si="7"/>
        <v>70.24229074889868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101</v>
      </c>
      <c r="C59" s="163">
        <v>0.31</v>
      </c>
      <c r="D59" s="95">
        <v>32</v>
      </c>
      <c r="E59" s="163">
        <f t="shared" si="7"/>
        <v>0.6828193832599119</v>
      </c>
      <c r="F59" s="95">
        <f t="shared" si="7"/>
        <v>70.48458149779736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0" t="s">
        <v>22</v>
      </c>
      <c r="D61" s="171"/>
      <c r="E61" s="170" t="s">
        <v>6</v>
      </c>
      <c r="F61" s="171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2">
        <v>0.175</v>
      </c>
      <c r="D62" s="99">
        <v>10.95</v>
      </c>
      <c r="E62" s="162">
        <f aca="true" t="shared" si="8" ref="E62:F64">C62*22.0462</f>
        <v>3.8580849999999995</v>
      </c>
      <c r="F62" s="95">
        <f t="shared" si="8"/>
        <v>241.40588999999997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101</v>
      </c>
      <c r="C63" s="162">
        <v>0.18</v>
      </c>
      <c r="D63" s="99">
        <v>11.185</v>
      </c>
      <c r="E63" s="162">
        <f t="shared" si="8"/>
        <v>3.9683159999999997</v>
      </c>
      <c r="F63" s="95">
        <f t="shared" si="8"/>
        <v>246.586747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109</v>
      </c>
      <c r="C64" s="162">
        <v>0.205</v>
      </c>
      <c r="D64" s="127">
        <v>11.475</v>
      </c>
      <c r="E64" s="162">
        <f t="shared" si="8"/>
        <v>4.519470999999999</v>
      </c>
      <c r="F64" s="95">
        <f t="shared" si="8"/>
        <v>252.980145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0" t="s">
        <v>24</v>
      </c>
      <c r="D66" s="171"/>
      <c r="E66" s="170" t="s">
        <v>25</v>
      </c>
      <c r="F66" s="171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99</v>
      </c>
      <c r="C67" s="164">
        <v>0.009</v>
      </c>
      <c r="D67" s="99">
        <v>1.649</v>
      </c>
      <c r="E67" s="164">
        <f aca="true" t="shared" si="9" ref="E67:F69">C67/3.785</f>
        <v>0.0023778071334214</v>
      </c>
      <c r="F67" s="95">
        <f t="shared" si="9"/>
        <v>0.435667107001321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93</v>
      </c>
      <c r="C68" s="164">
        <v>0.016</v>
      </c>
      <c r="D68" s="99">
        <v>1.63</v>
      </c>
      <c r="E68" s="164">
        <f t="shared" si="9"/>
        <v>0.004227212681638045</v>
      </c>
      <c r="F68" s="95">
        <f t="shared" si="9"/>
        <v>0.4306472919418758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102</v>
      </c>
      <c r="C69" s="164">
        <v>0.022</v>
      </c>
      <c r="D69" s="99">
        <v>1.611</v>
      </c>
      <c r="E69" s="164">
        <f t="shared" si="9"/>
        <v>0.005812417437252311</v>
      </c>
      <c r="F69" s="95">
        <f t="shared" si="9"/>
        <v>0.42562747688243063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0" t="s">
        <v>27</v>
      </c>
      <c r="D71" s="171"/>
      <c r="E71" s="170" t="s">
        <v>28</v>
      </c>
      <c r="F71" s="171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92</v>
      </c>
      <c r="C72" s="191">
        <v>0</v>
      </c>
      <c r="D72" s="103" t="s">
        <v>84</v>
      </c>
      <c r="E72" s="191">
        <f>C72/454*100</f>
        <v>0</v>
      </c>
      <c r="F72" s="101" t="s">
        <v>84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99</v>
      </c>
      <c r="C73" s="190">
        <v>0.00375</v>
      </c>
      <c r="D73" s="103">
        <v>0.79875</v>
      </c>
      <c r="E73" s="190">
        <f>C73/454*100</f>
        <v>0.0008259911894273127</v>
      </c>
      <c r="F73" s="101">
        <f>D73/454*1000</f>
        <v>1.759361233480176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93</v>
      </c>
      <c r="C74" s="190">
        <v>0.01</v>
      </c>
      <c r="D74" s="103">
        <v>0.84525</v>
      </c>
      <c r="E74" s="190">
        <f>C74/454*100</f>
        <v>0.0022026431718061676</v>
      </c>
      <c r="F74" s="101">
        <f>D74/454*1000</f>
        <v>1.861784140969163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79" t="s">
        <v>27</v>
      </c>
      <c r="D76" s="179"/>
      <c r="E76" s="170" t="s">
        <v>30</v>
      </c>
      <c r="F76" s="171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92">
        <v>0.0003</v>
      </c>
      <c r="D77" s="128">
        <v>0.1736</v>
      </c>
      <c r="E77" s="192">
        <f aca="true" t="shared" si="10" ref="E77:F79">C77/454*1000000</f>
        <v>0.6607929515418502</v>
      </c>
      <c r="F77" s="95">
        <f t="shared" si="10"/>
        <v>382.3788546255507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98</v>
      </c>
      <c r="C78" s="192">
        <v>0.0002</v>
      </c>
      <c r="D78" s="128">
        <v>0.1756</v>
      </c>
      <c r="E78" s="192">
        <f t="shared" si="10"/>
        <v>0.4405286343612335</v>
      </c>
      <c r="F78" s="95">
        <f t="shared" si="10"/>
        <v>386.78414096916305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106</v>
      </c>
      <c r="C79" s="192">
        <v>0.0002</v>
      </c>
      <c r="D79" s="128" t="s">
        <v>84</v>
      </c>
      <c r="E79" s="192">
        <f t="shared" si="10"/>
        <v>0.4405286343612335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1.1171</v>
      </c>
      <c r="F85" s="160">
        <v>0.009</v>
      </c>
      <c r="G85" s="160">
        <v>1.4648</v>
      </c>
      <c r="H85" s="160">
        <v>1.0102</v>
      </c>
      <c r="I85" s="160">
        <v>0.7663</v>
      </c>
      <c r="J85" s="160">
        <v>0.7255</v>
      </c>
      <c r="K85" s="160">
        <v>0.1287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0.8952</v>
      </c>
      <c r="E86" s="161" t="s">
        <v>84</v>
      </c>
      <c r="F86" s="161">
        <v>0.0081</v>
      </c>
      <c r="G86" s="161">
        <v>1.3113</v>
      </c>
      <c r="H86" s="161">
        <v>0.9043</v>
      </c>
      <c r="I86" s="161">
        <v>0.686</v>
      </c>
      <c r="J86" s="161">
        <v>0.6494</v>
      </c>
      <c r="K86" s="161">
        <v>0.1152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111.02</v>
      </c>
      <c r="E87" s="160">
        <v>124.0204</v>
      </c>
      <c r="F87" s="160" t="s">
        <v>84</v>
      </c>
      <c r="G87" s="160">
        <v>162.6221</v>
      </c>
      <c r="H87" s="160">
        <v>112.1527</v>
      </c>
      <c r="I87" s="160">
        <v>85.0793</v>
      </c>
      <c r="J87" s="160">
        <v>80.545</v>
      </c>
      <c r="K87" s="160">
        <v>14.2923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0.6827</v>
      </c>
      <c r="E88" s="161">
        <v>0.7626</v>
      </c>
      <c r="F88" s="161">
        <v>0.0061</v>
      </c>
      <c r="G88" s="161" t="s">
        <v>84</v>
      </c>
      <c r="H88" s="161">
        <v>0.6897</v>
      </c>
      <c r="I88" s="161">
        <v>0.5232</v>
      </c>
      <c r="J88" s="161">
        <v>0.4953</v>
      </c>
      <c r="K88" s="161">
        <v>0.0879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0.9899</v>
      </c>
      <c r="E89" s="160">
        <v>1.1058</v>
      </c>
      <c r="F89" s="160">
        <v>0.0089</v>
      </c>
      <c r="G89" s="160">
        <v>1.45</v>
      </c>
      <c r="H89" s="160" t="s">
        <v>84</v>
      </c>
      <c r="I89" s="160">
        <v>0.7586</v>
      </c>
      <c r="J89" s="160">
        <v>0.7182</v>
      </c>
      <c r="K89" s="160">
        <v>0.1274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1.3049</v>
      </c>
      <c r="E90" s="161">
        <v>1.4577</v>
      </c>
      <c r="F90" s="161">
        <v>0.0118</v>
      </c>
      <c r="G90" s="161">
        <v>1.9114</v>
      </c>
      <c r="H90" s="161">
        <v>1.3182</v>
      </c>
      <c r="I90" s="161" t="s">
        <v>84</v>
      </c>
      <c r="J90" s="161">
        <v>0.9467</v>
      </c>
      <c r="K90" s="161">
        <v>0.168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1.3784</v>
      </c>
      <c r="E91" s="160">
        <v>1.5398</v>
      </c>
      <c r="F91" s="160">
        <v>0.0124</v>
      </c>
      <c r="G91" s="160">
        <v>2.019</v>
      </c>
      <c r="H91" s="160">
        <v>1.3924</v>
      </c>
      <c r="I91" s="160">
        <v>1.0563</v>
      </c>
      <c r="J91" s="160" t="s">
        <v>84</v>
      </c>
      <c r="K91" s="160">
        <v>0.1774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7.7678</v>
      </c>
      <c r="E92" s="161">
        <v>8.6774</v>
      </c>
      <c r="F92" s="161">
        <v>0.07</v>
      </c>
      <c r="G92" s="161">
        <v>11.3783</v>
      </c>
      <c r="H92" s="161">
        <v>7.8471</v>
      </c>
      <c r="I92" s="161">
        <v>5.9528</v>
      </c>
      <c r="J92" s="161">
        <v>5.6355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95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8" t="s">
        <v>64</v>
      </c>
      <c r="C114" s="178"/>
      <c r="D114" s="178"/>
      <c r="E114" s="178"/>
      <c r="F114" s="17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7" t="s">
        <v>65</v>
      </c>
      <c r="C115" s="177"/>
      <c r="D115" s="177"/>
      <c r="E115" s="177"/>
      <c r="F115" s="177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7" t="s">
        <v>66</v>
      </c>
      <c r="C116" s="177"/>
      <c r="D116" s="177"/>
      <c r="E116" s="177"/>
      <c r="F116" s="177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7" t="s">
        <v>67</v>
      </c>
      <c r="C117" s="177"/>
      <c r="D117" s="177"/>
      <c r="E117" s="177"/>
      <c r="F117" s="17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7" t="s">
        <v>68</v>
      </c>
      <c r="C118" s="177"/>
      <c r="D118" s="177"/>
      <c r="E118" s="177"/>
      <c r="F118" s="17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7" t="s">
        <v>69</v>
      </c>
      <c r="C119" s="177"/>
      <c r="D119" s="177"/>
      <c r="E119" s="177"/>
      <c r="F119" s="17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7" t="s">
        <v>70</v>
      </c>
      <c r="C120" s="177"/>
      <c r="D120" s="177"/>
      <c r="E120" s="177"/>
      <c r="F120" s="17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6" t="s">
        <v>71</v>
      </c>
      <c r="C121" s="186"/>
      <c r="D121" s="186"/>
      <c r="E121" s="186"/>
      <c r="F121" s="186"/>
    </row>
    <row r="123" spans="2:6" ht="15.75">
      <c r="B123" s="46" t="s">
        <v>72</v>
      </c>
      <c r="C123" s="184"/>
      <c r="D123" s="189"/>
      <c r="E123" s="189"/>
      <c r="F123" s="185"/>
    </row>
    <row r="124" spans="2:6" ht="30.75" customHeight="1">
      <c r="B124" s="46" t="s">
        <v>73</v>
      </c>
      <c r="C124" s="187" t="s">
        <v>74</v>
      </c>
      <c r="D124" s="187"/>
      <c r="E124" s="184" t="s">
        <v>75</v>
      </c>
      <c r="F124" s="185"/>
    </row>
    <row r="125" spans="2:6" ht="30.75" customHeight="1">
      <c r="B125" s="46" t="s">
        <v>76</v>
      </c>
      <c r="C125" s="187" t="s">
        <v>77</v>
      </c>
      <c r="D125" s="187"/>
      <c r="E125" s="184" t="s">
        <v>78</v>
      </c>
      <c r="F125" s="185"/>
    </row>
    <row r="126" spans="2:6" ht="15" customHeight="1">
      <c r="B126" s="188" t="s">
        <v>79</v>
      </c>
      <c r="C126" s="187" t="s">
        <v>80</v>
      </c>
      <c r="D126" s="187"/>
      <c r="E126" s="180" t="s">
        <v>81</v>
      </c>
      <c r="F126" s="181"/>
    </row>
    <row r="127" spans="2:6" ht="15" customHeight="1">
      <c r="B127" s="188"/>
      <c r="C127" s="187"/>
      <c r="D127" s="187"/>
      <c r="E127" s="182"/>
      <c r="F127" s="18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2016-06-01T06:19:47Z</dcterms:modified>
  <cp:category/>
  <cp:version/>
  <cp:contentType/>
  <cp:contentStatus/>
</cp:coreProperties>
</file>