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<sst xmlns="http://schemas.openxmlformats.org/spreadsheetml/2006/main" count="160" uniqueCount="110">
  <si>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</si>
  <si>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</si>
  <si>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</si>
  <si>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</si>
  <si>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</si>
  <si>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</si>
  <si>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</si>
  <si>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</si>
  <si>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</si>
  <si>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</si>
  <si>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</si>
  <si>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</si>
  <si>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</si>
  <si>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</si>
  <si>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</si>
  <si>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</si>
  <si>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</si>
  <si>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</si>
  <si>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</si>
  <si>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</si>
  <si>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</si>
  <si>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</si>
  <si>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</si>
  <si>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</si>
  <si>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</si>
  <si>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</si>
  <si>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</si>
  <si>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</si>
  <si>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</si>
  <si>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</si>
  <si>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</si>
  <si>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</si>
  <si>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</si>
  <si>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</si>
  <si>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</si>
  <si>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</si>
  <si>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</si>
  <si>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</si>
  <si>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</si>
  <si>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</si>
  <si>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</si>
  <si>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</si>
  <si>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</si>
  <si>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</si>
  <si>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</si>
  <si>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</si>
  <si>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</si>
  <si>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</si>
  <si>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</si>
  <si>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</si>
  <si>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</si>
  <si>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</si>
  <si>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</si>
  <si>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</si>
  <si>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</si>
  <si>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</si>
  <si>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</si>
  <si>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</si>
  <si>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</si>
  <si>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</si>
  <si>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</si>
  <si>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</si>
  <si>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</si>
  <si>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</si>
  <si>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</si>
  <si>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</si>
  <si>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</si>
  <si>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</si>
  <si>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</si>
  <si>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</si>
  <si>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</si>
  <si>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</si>
  <si>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</si>
  <si>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</si>
  <si>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</si>
  <si>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</si>
  <si>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</si>
  <si>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</si>
  <si>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</si>
  <si>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</si>
  <si>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</si>
  <si>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</si>
  <si>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</si>
  <si>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</si>
  <si>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</si>
  <si>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</si>
  <si>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</si>
  <si>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</si>
  <si>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</si>
  <si>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</si>
  <si>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</si>
  <si>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</si>
  <si>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</si>
  <si>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</si>
  <si>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</si>
  <si>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</si>
  <si>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</si>
  <si>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</si>
  <si>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</si>
  <si>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</si>
  <si>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</si>
  <si>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</si>
  <si>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</si>
  <si>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</si>
  <si>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</si>
  <si>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</si>
  <si>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</si>
  <si>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</si>
  <si>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</si>
  <si>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30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</si>
</sst>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2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9" t="s">
        <v>109</v>
      </c>
      <c r="D4" s="150"/>
      <c r="E4" s="150"/>
      <c r="F4" s="15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5" t="s">
        <v>5</v>
      </c>
      <c r="D6" s="146"/>
      <c r="E6" s="144" t="s">
        <v>6</v>
      </c>
      <c r="F6" s="144"/>
      <c r="G6" s="26"/>
      <c r="I6"/>
    </row>
    <row r="7" spans="2:8" s="6" customFormat="1" ht="15">
      <c r="B7" s="27" t="s">
        <v>97</v>
      </c>
      <c r="C7" s="132">
        <v>0.06</v>
      </c>
      <c r="D7" s="14">
        <v>3.67</v>
      </c>
      <c r="E7" s="132">
        <f aca="true" t="shared" si="0" ref="E7:F9">C7*39.3683</f>
        <v>2.3620979999999996</v>
      </c>
      <c r="F7" s="13">
        <f t="shared" si="0"/>
        <v>144.481661</v>
      </c>
      <c r="G7" s="28"/>
      <c r="H7" s="28"/>
    </row>
    <row r="8" spans="2:8" s="6" customFormat="1" ht="15">
      <c r="B8" s="27" t="s">
        <v>98</v>
      </c>
      <c r="C8" s="162">
        <v>0.056</v>
      </c>
      <c r="D8" s="14">
        <v>3.714</v>
      </c>
      <c r="E8" s="162">
        <f t="shared" si="0"/>
        <v>2.2046248</v>
      </c>
      <c r="F8" s="13">
        <f t="shared" si="0"/>
        <v>146.21386619999998</v>
      </c>
      <c r="G8" s="26"/>
      <c r="H8" s="26"/>
    </row>
    <row r="9" spans="2:17" s="6" customFormat="1" ht="15">
      <c r="B9" s="27" t="s">
        <v>107</v>
      </c>
      <c r="C9" s="162">
        <v>0.056</v>
      </c>
      <c r="D9" s="14">
        <v>3.76</v>
      </c>
      <c r="E9" s="162">
        <f t="shared" si="0"/>
        <v>2.2046248</v>
      </c>
      <c r="F9" s="13">
        <f t="shared" si="0"/>
        <v>148.02480799999998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4" t="s">
        <v>7</v>
      </c>
      <c r="D11" s="144"/>
      <c r="E11" s="145" t="s">
        <v>6</v>
      </c>
      <c r="F11" s="146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47">
        <v>1.43</v>
      </c>
      <c r="D12" s="75">
        <v>155</v>
      </c>
      <c r="E12" s="47">
        <f>C12/D86</f>
        <v>1.617830071275031</v>
      </c>
      <c r="F12" s="102">
        <f>D12/D86</f>
        <v>175.35920352981105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47">
        <v>0.92</v>
      </c>
      <c r="D13" s="75">
        <v>160.75</v>
      </c>
      <c r="E13" s="47">
        <f>C13/D86</f>
        <v>1.0408417241769432</v>
      </c>
      <c r="F13" s="102">
        <f>D13/D86</f>
        <v>181.86446430591695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47">
        <v>0.76</v>
      </c>
      <c r="D14" s="13">
        <v>162.5</v>
      </c>
      <c r="E14" s="47">
        <f>C14/D86</f>
        <v>0.8598257721461704</v>
      </c>
      <c r="F14" s="102">
        <f>D14/D86</f>
        <v>183.84432628125353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4" t="s">
        <v>93</v>
      </c>
      <c r="D16" s="144"/>
      <c r="E16" s="145" t="s">
        <v>6</v>
      </c>
      <c r="F16" s="146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124">
        <v>300</v>
      </c>
      <c r="D17" s="129">
        <v>19860</v>
      </c>
      <c r="E17" s="124">
        <f aca="true" t="shared" si="1" ref="E17:F19">C17/$D$87</f>
        <v>2.670464660850988</v>
      </c>
      <c r="F17" s="102">
        <f t="shared" si="1"/>
        <v>176.7847605483354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65">
        <v>0</v>
      </c>
      <c r="D18" s="130">
        <v>19590</v>
      </c>
      <c r="E18" s="65">
        <f t="shared" si="1"/>
        <v>0</v>
      </c>
      <c r="F18" s="102">
        <f t="shared" si="1"/>
        <v>174.38134235356952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102</v>
      </c>
      <c r="C19" s="140">
        <v>130</v>
      </c>
      <c r="D19" s="130">
        <v>19720</v>
      </c>
      <c r="E19" s="47">
        <f t="shared" si="1"/>
        <v>1.1572013530354281</v>
      </c>
      <c r="F19" s="102">
        <f t="shared" si="1"/>
        <v>175.53854370660494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5" t="s">
        <v>5</v>
      </c>
      <c r="D21" s="146"/>
      <c r="E21" s="144" t="s">
        <v>6</v>
      </c>
      <c r="F21" s="144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2">
        <v>0.126</v>
      </c>
      <c r="D22" s="14">
        <v>4.632</v>
      </c>
      <c r="E22" s="132">
        <f aca="true" t="shared" si="2" ref="E22:F24">C22*36.7437</f>
        <v>4.629706199999999</v>
      </c>
      <c r="F22" s="13">
        <f t="shared" si="2"/>
        <v>170.19681839999998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2">
        <v>0.122</v>
      </c>
      <c r="D23" s="14">
        <v>4.716</v>
      </c>
      <c r="E23" s="132">
        <f t="shared" si="2"/>
        <v>4.4827314</v>
      </c>
      <c r="F23" s="13">
        <f t="shared" si="2"/>
        <v>173.28328919999998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107</v>
      </c>
      <c r="C24" s="132">
        <v>0.0116</v>
      </c>
      <c r="D24" s="14">
        <v>4.816</v>
      </c>
      <c r="E24" s="132">
        <f t="shared" si="2"/>
        <v>0.42622691999999995</v>
      </c>
      <c r="F24" s="13">
        <f t="shared" si="2"/>
        <v>176.95765919999997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4" t="s">
        <v>9</v>
      </c>
      <c r="D26" s="144"/>
      <c r="E26" s="145" t="s">
        <v>10</v>
      </c>
      <c r="F26" s="146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41">
        <v>2.52</v>
      </c>
      <c r="D27" s="102">
        <v>1555</v>
      </c>
      <c r="E27" s="141">
        <f>C27/D86</f>
        <v>2.85100124448467</v>
      </c>
      <c r="F27" s="102">
        <f>D27/D86</f>
        <v>1759.2487837990723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41">
        <v>2.1</v>
      </c>
      <c r="D28" s="75">
        <v>163.25</v>
      </c>
      <c r="E28" s="141">
        <f>C28/D86</f>
        <v>2.375834370403892</v>
      </c>
      <c r="F28" s="102">
        <f>D28/D86</f>
        <v>184.6928385563978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106</v>
      </c>
      <c r="C29" s="141">
        <v>1.6</v>
      </c>
      <c r="D29" s="13">
        <v>169.25</v>
      </c>
      <c r="E29" s="137">
        <f>C29/D86</f>
        <v>1.8101595203077272</v>
      </c>
      <c r="F29" s="102">
        <f>D29/D86</f>
        <v>191.48093675755175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4" t="s">
        <v>13</v>
      </c>
      <c r="D31" s="144"/>
      <c r="E31" s="144" t="s">
        <v>10</v>
      </c>
      <c r="F31" s="144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41">
        <v>0.41</v>
      </c>
      <c r="D32" s="75">
        <v>366.75</v>
      </c>
      <c r="E32" s="141">
        <f>C32/D86</f>
        <v>0.46385337707885504</v>
      </c>
      <c r="F32" s="102">
        <f>D32/D86</f>
        <v>414.9225025455368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37">
        <v>0.14</v>
      </c>
      <c r="D33" s="75">
        <v>357</v>
      </c>
      <c r="E33" s="137">
        <f>C33/$D$86</f>
        <v>0.15838895802692612</v>
      </c>
      <c r="F33" s="102">
        <f>D33/$D$86</f>
        <v>403.8918429686616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37">
        <v>0.35</v>
      </c>
      <c r="D34" s="99">
        <v>360.5</v>
      </c>
      <c r="E34" s="137">
        <f>C34/$D$86</f>
        <v>0.3959723950673153</v>
      </c>
      <c r="F34" s="102">
        <f>D34/$D$86</f>
        <v>407.85156691933474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47" t="s">
        <v>5</v>
      </c>
      <c r="D36" s="148"/>
      <c r="E36" s="147" t="s">
        <v>6</v>
      </c>
      <c r="F36" s="148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32">
        <v>0.044</v>
      </c>
      <c r="D37" s="107">
        <v>1.86</v>
      </c>
      <c r="E37" s="132">
        <f aca="true" t="shared" si="3" ref="E37:F39">C37*58.0164</f>
        <v>2.5527216</v>
      </c>
      <c r="F37" s="102">
        <f t="shared" si="3"/>
        <v>107.910504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32">
        <v>0.036</v>
      </c>
      <c r="D38" s="107">
        <v>1.956</v>
      </c>
      <c r="E38" s="132">
        <f t="shared" si="3"/>
        <v>2.0885903999999997</v>
      </c>
      <c r="F38" s="102">
        <f t="shared" si="3"/>
        <v>113.4800784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107</v>
      </c>
      <c r="C39" s="132">
        <v>0.016</v>
      </c>
      <c r="D39" s="107">
        <v>2.05</v>
      </c>
      <c r="E39" s="132">
        <f t="shared" si="3"/>
        <v>0.9282623999999999</v>
      </c>
      <c r="F39" s="102">
        <f t="shared" si="3"/>
        <v>118.93361999999999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47" t="s">
        <v>5</v>
      </c>
      <c r="D41" s="148"/>
      <c r="E41" s="147" t="s">
        <v>6</v>
      </c>
      <c r="F41" s="148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32">
        <v>0.07</v>
      </c>
      <c r="D42" s="107">
        <v>9.09</v>
      </c>
      <c r="E42" s="132">
        <f aca="true" t="shared" si="4" ref="E42:F44">C42*36.7437</f>
        <v>2.572059</v>
      </c>
      <c r="F42" s="102">
        <f t="shared" si="4"/>
        <v>334.000233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32">
        <v>0.064</v>
      </c>
      <c r="D43" s="107">
        <v>9.112</v>
      </c>
      <c r="E43" s="132">
        <f t="shared" si="4"/>
        <v>2.3515968</v>
      </c>
      <c r="F43" s="102">
        <f t="shared" si="4"/>
        <v>334.80859439999995</v>
      </c>
      <c r="G43" s="28"/>
      <c r="H43" s="26"/>
      <c r="K43" s="25"/>
      <c r="L43" s="25"/>
      <c r="M43" s="25"/>
    </row>
    <row r="44" spans="2:13" s="6" customFormat="1" ht="15">
      <c r="B44" s="27" t="s">
        <v>108</v>
      </c>
      <c r="C44" s="132">
        <v>0.062</v>
      </c>
      <c r="D44" s="107">
        <v>9.174</v>
      </c>
      <c r="E44" s="132">
        <f t="shared" si="4"/>
        <v>2.2781094</v>
      </c>
      <c r="F44" s="102">
        <f t="shared" si="4"/>
        <v>337.08670379999995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4" t="s">
        <v>92</v>
      </c>
      <c r="D46" s="144"/>
      <c r="E46" s="145" t="s">
        <v>6</v>
      </c>
      <c r="F46" s="146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63">
        <v>10</v>
      </c>
      <c r="D47" s="142">
        <v>47600</v>
      </c>
      <c r="E47" s="132">
        <f aca="true" t="shared" si="5" ref="E47:F49">C47/$D$87</f>
        <v>0.08901548869503294</v>
      </c>
      <c r="F47" s="102">
        <f t="shared" si="5"/>
        <v>423.71372618835676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8">
        <v>380</v>
      </c>
      <c r="D48" s="131">
        <v>45480</v>
      </c>
      <c r="E48" s="128">
        <f t="shared" si="5"/>
        <v>3.3825885704112513</v>
      </c>
      <c r="F48" s="102">
        <f t="shared" si="5"/>
        <v>404.8424425850098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103</v>
      </c>
      <c r="C49" s="138">
        <v>540</v>
      </c>
      <c r="D49" s="131">
        <v>45440</v>
      </c>
      <c r="E49" s="128">
        <f t="shared" si="5"/>
        <v>4.806836389531778</v>
      </c>
      <c r="F49" s="102">
        <f t="shared" si="5"/>
        <v>404.48638063022963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47" t="s">
        <v>18</v>
      </c>
      <c r="D51" s="148"/>
      <c r="E51" s="147" t="s">
        <v>6</v>
      </c>
      <c r="F51" s="148"/>
      <c r="G51" s="32"/>
      <c r="H51" s="32"/>
      <c r="I51" s="24"/>
      <c r="J51" s="6"/>
    </row>
    <row r="52" spans="2:13" s="24" customFormat="1" ht="15">
      <c r="B52" s="27" t="s">
        <v>97</v>
      </c>
      <c r="C52" s="132">
        <v>1.3</v>
      </c>
      <c r="D52" s="108">
        <v>271.3</v>
      </c>
      <c r="E52" s="132">
        <f aca="true" t="shared" si="6" ref="E52:F54">C52*1.1023</f>
        <v>1.4329900000000002</v>
      </c>
      <c r="F52" s="108">
        <f t="shared" si="6"/>
        <v>299.05399000000006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32">
        <v>1.2</v>
      </c>
      <c r="D53" s="108">
        <v>274.2</v>
      </c>
      <c r="E53" s="132">
        <f t="shared" si="6"/>
        <v>1.32276</v>
      </c>
      <c r="F53" s="108">
        <f t="shared" si="6"/>
        <v>302.25066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108</v>
      </c>
      <c r="C54" s="132">
        <v>1</v>
      </c>
      <c r="D54" s="108">
        <v>275.5</v>
      </c>
      <c r="E54" s="132">
        <f t="shared" si="6"/>
        <v>1.1023</v>
      </c>
      <c r="F54" s="108">
        <f t="shared" si="6"/>
        <v>303.68365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47" t="s">
        <v>20</v>
      </c>
      <c r="D56" s="148"/>
      <c r="E56" s="147" t="s">
        <v>21</v>
      </c>
      <c r="F56" s="148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41">
        <v>0.26</v>
      </c>
      <c r="D57" s="102">
        <v>33.81</v>
      </c>
      <c r="E57" s="141">
        <f aca="true" t="shared" si="7" ref="E57:F59">C57/454*1000</f>
        <v>0.5726872246696035</v>
      </c>
      <c r="F57" s="102">
        <f t="shared" si="7"/>
        <v>74.47136563876653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41">
        <v>0.27</v>
      </c>
      <c r="D58" s="102">
        <v>34</v>
      </c>
      <c r="E58" s="141">
        <f t="shared" si="7"/>
        <v>0.5947136563876653</v>
      </c>
      <c r="F58" s="102">
        <f t="shared" si="7"/>
        <v>74.8898678414097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108</v>
      </c>
      <c r="C59" s="141">
        <v>0.27</v>
      </c>
      <c r="D59" s="102">
        <v>34.1</v>
      </c>
      <c r="E59" s="141">
        <f t="shared" si="7"/>
        <v>0.5947136563876653</v>
      </c>
      <c r="F59" s="102">
        <f t="shared" si="7"/>
        <v>75.11013215859032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47" t="s">
        <v>23</v>
      </c>
      <c r="D61" s="148"/>
      <c r="E61" s="147" t="s">
        <v>6</v>
      </c>
      <c r="F61" s="148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35">
        <v>0.035</v>
      </c>
      <c r="D62" s="107">
        <v>10.05</v>
      </c>
      <c r="E62" s="135">
        <f aca="true" t="shared" si="8" ref="E62:F64">C62*22.0462</f>
        <v>0.771617</v>
      </c>
      <c r="F62" s="102">
        <f t="shared" si="8"/>
        <v>221.56431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0.035</v>
      </c>
      <c r="D63" s="107">
        <v>10.325</v>
      </c>
      <c r="E63" s="135">
        <f t="shared" si="8"/>
        <v>0.771617</v>
      </c>
      <c r="F63" s="102">
        <f t="shared" si="8"/>
        <v>227.62701499999997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107</v>
      </c>
      <c r="C64" s="135">
        <v>0.04</v>
      </c>
      <c r="D64" s="107">
        <v>10.425</v>
      </c>
      <c r="E64" s="135">
        <f t="shared" si="8"/>
        <v>0.881848</v>
      </c>
      <c r="F64" s="102">
        <f t="shared" si="8"/>
        <v>229.831635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47" t="s">
        <v>25</v>
      </c>
      <c r="D66" s="148"/>
      <c r="E66" s="147" t="s">
        <v>26</v>
      </c>
      <c r="F66" s="148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99</v>
      </c>
      <c r="C67" s="15">
        <v>0.006</v>
      </c>
      <c r="D67" s="107">
        <v>1.459</v>
      </c>
      <c r="E67" s="15">
        <f aca="true" t="shared" si="9" ref="E67:F69">C67/3.785</f>
        <v>0.001585204755614267</v>
      </c>
      <c r="F67" s="102">
        <f t="shared" si="9"/>
        <v>0.38546895640686923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5">
        <v>0.007</v>
      </c>
      <c r="D68" s="107">
        <v>1.475</v>
      </c>
      <c r="E68" s="15">
        <f t="shared" si="9"/>
        <v>0.0018494055482166445</v>
      </c>
      <c r="F68" s="102">
        <f t="shared" si="9"/>
        <v>0.3896961690885073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105</v>
      </c>
      <c r="C69" s="15">
        <v>0.004</v>
      </c>
      <c r="D69" s="107">
        <v>1.473</v>
      </c>
      <c r="E69" s="15">
        <f t="shared" si="9"/>
        <v>0.0010568031704095112</v>
      </c>
      <c r="F69" s="102">
        <f t="shared" si="9"/>
        <v>0.3891677675033025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47" t="s">
        <v>28</v>
      </c>
      <c r="D71" s="148"/>
      <c r="E71" s="147" t="s">
        <v>29</v>
      </c>
      <c r="F71" s="148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39">
        <v>0.00875</v>
      </c>
      <c r="D72" s="111">
        <v>0.748</v>
      </c>
      <c r="E72" s="139">
        <f>C72/454*100</f>
        <v>0.0019273127753303965</v>
      </c>
      <c r="F72" s="109">
        <f>D72/454*1000</f>
        <v>1.6475770925110134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97</v>
      </c>
      <c r="C73" s="139">
        <v>0.011</v>
      </c>
      <c r="D73" s="111">
        <v>0.768</v>
      </c>
      <c r="E73" s="139">
        <f>C73/454*100</f>
        <v>0.002422907488986784</v>
      </c>
      <c r="F73" s="109">
        <f>D73/454*1000</f>
        <v>1.6916299559471366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39">
        <v>0.00325</v>
      </c>
      <c r="D74" s="111">
        <v>0.795</v>
      </c>
      <c r="E74" s="139">
        <f>C74/454*100</f>
        <v>0.0007158590308370044</v>
      </c>
      <c r="F74" s="109">
        <f>D74/454*1000</f>
        <v>1.7511013215859033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8" t="s">
        <v>28</v>
      </c>
      <c r="D76" s="158"/>
      <c r="E76" s="147" t="s">
        <v>31</v>
      </c>
      <c r="F76" s="148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68">
        <v>0.0001</v>
      </c>
      <c r="D77" s="106">
        <v>0.1587</v>
      </c>
      <c r="E77" s="68">
        <f aca="true" t="shared" si="10" ref="E77:F79">C77/454*1000000</f>
        <v>0.22026431718061676</v>
      </c>
      <c r="F77" s="102">
        <f t="shared" si="10"/>
        <v>349.5594713656388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100</v>
      </c>
      <c r="C78" s="68">
        <v>0.0002</v>
      </c>
      <c r="D78" s="106">
        <v>0.1598</v>
      </c>
      <c r="E78" s="68">
        <f t="shared" si="10"/>
        <v>0.4405286343612335</v>
      </c>
      <c r="F78" s="102">
        <f t="shared" si="10"/>
        <v>351.98237885462555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104</v>
      </c>
      <c r="C79" s="143">
        <v>0.0002</v>
      </c>
      <c r="D79" s="106" t="s">
        <v>87</v>
      </c>
      <c r="E79" s="143">
        <f t="shared" si="10"/>
        <v>0.4405286343612335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1.1313</v>
      </c>
      <c r="F85" s="91">
        <v>0.0089</v>
      </c>
      <c r="G85" s="91">
        <v>1.4331</v>
      </c>
      <c r="H85" s="91">
        <v>1.0352</v>
      </c>
      <c r="I85" s="91">
        <v>0.7688</v>
      </c>
      <c r="J85" s="91">
        <v>0.7641</v>
      </c>
      <c r="K85" s="91">
        <v>0.129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0.8839</v>
      </c>
      <c r="E86" s="92" t="s">
        <v>87</v>
      </c>
      <c r="F86" s="92">
        <v>0.0079</v>
      </c>
      <c r="G86" s="92">
        <v>1.2668</v>
      </c>
      <c r="H86" s="92">
        <v>0.9151</v>
      </c>
      <c r="I86" s="92">
        <v>0.6795</v>
      </c>
      <c r="J86" s="92">
        <v>0.6754</v>
      </c>
      <c r="K86" s="126">
        <v>0.114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112.34</v>
      </c>
      <c r="E87" s="91">
        <v>127.0902</v>
      </c>
      <c r="F87" s="91" t="s">
        <v>87</v>
      </c>
      <c r="G87" s="91">
        <v>160.9945</v>
      </c>
      <c r="H87" s="91">
        <v>116.294</v>
      </c>
      <c r="I87" s="125">
        <v>86.3622</v>
      </c>
      <c r="J87" s="91">
        <v>85.839</v>
      </c>
      <c r="K87" s="125">
        <v>14.4874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0.6978</v>
      </c>
      <c r="E88" s="92">
        <v>0.7894</v>
      </c>
      <c r="F88" s="126">
        <v>0.0062</v>
      </c>
      <c r="G88" s="92" t="s">
        <v>42</v>
      </c>
      <c r="H88" s="126">
        <v>0.7223</v>
      </c>
      <c r="I88" s="92">
        <v>0.5364</v>
      </c>
      <c r="J88" s="92">
        <v>0.5332</v>
      </c>
      <c r="K88" s="92">
        <v>0.09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0.966</v>
      </c>
      <c r="E89" s="91">
        <v>1.0928</v>
      </c>
      <c r="F89" s="91">
        <v>0.0086</v>
      </c>
      <c r="G89" s="91">
        <v>1.3844</v>
      </c>
      <c r="H89" s="91" t="s">
        <v>42</v>
      </c>
      <c r="I89" s="125">
        <v>0.7426</v>
      </c>
      <c r="J89" s="125">
        <v>0.7381</v>
      </c>
      <c r="K89" s="125">
        <v>0.1246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1.3008</v>
      </c>
      <c r="E90" s="92">
        <v>1.4716</v>
      </c>
      <c r="F90" s="92">
        <v>0.0116</v>
      </c>
      <c r="G90" s="126">
        <v>1.8642</v>
      </c>
      <c r="H90" s="126">
        <v>1.3466</v>
      </c>
      <c r="I90" s="126" t="s">
        <v>87</v>
      </c>
      <c r="J90" s="92">
        <v>0.9939</v>
      </c>
      <c r="K90" s="92">
        <v>0.1678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1.3087</v>
      </c>
      <c r="E91" s="125">
        <v>1.4806</v>
      </c>
      <c r="F91" s="91">
        <v>0.0117</v>
      </c>
      <c r="G91" s="125">
        <v>1.8755</v>
      </c>
      <c r="H91" s="91">
        <v>1.3548</v>
      </c>
      <c r="I91" s="91">
        <v>1.0061</v>
      </c>
      <c r="J91" s="91" t="s">
        <v>87</v>
      </c>
      <c r="K91" s="125">
        <v>0.1688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7.7543</v>
      </c>
      <c r="E92" s="92">
        <v>8.7724</v>
      </c>
      <c r="F92" s="126">
        <v>0.069</v>
      </c>
      <c r="G92" s="92">
        <v>11.1127</v>
      </c>
      <c r="H92" s="92">
        <v>8.0272</v>
      </c>
      <c r="I92" s="92">
        <v>5.9612</v>
      </c>
      <c r="J92" s="92">
        <v>5.9251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101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9" t="s">
        <v>66</v>
      </c>
      <c r="C114" s="153"/>
      <c r="D114" s="153"/>
      <c r="E114" s="153"/>
      <c r="F114" s="153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2" t="s">
        <v>67</v>
      </c>
      <c r="C115" s="153"/>
      <c r="D115" s="153"/>
      <c r="E115" s="153"/>
      <c r="F115" s="153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2" t="s">
        <v>68</v>
      </c>
      <c r="C116" s="153"/>
      <c r="D116" s="153"/>
      <c r="E116" s="153"/>
      <c r="F116" s="153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2" t="s">
        <v>69</v>
      </c>
      <c r="C117" s="153"/>
      <c r="D117" s="153"/>
      <c r="E117" s="153"/>
      <c r="F117" s="153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2" t="s">
        <v>70</v>
      </c>
      <c r="C118" s="153"/>
      <c r="D118" s="153"/>
      <c r="E118" s="153"/>
      <c r="F118" s="153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2" t="s">
        <v>71</v>
      </c>
      <c r="C119" s="153"/>
      <c r="D119" s="153"/>
      <c r="E119" s="153"/>
      <c r="F119" s="153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2" t="s">
        <v>72</v>
      </c>
      <c r="C120" s="153"/>
      <c r="D120" s="153"/>
      <c r="E120" s="153"/>
      <c r="F120" s="153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1" t="s">
        <v>73</v>
      </c>
      <c r="C121" s="153"/>
      <c r="D121" s="153"/>
      <c r="E121" s="153"/>
      <c r="F121" s="153"/>
    </row>
    <row r="123" spans="2:6" ht="15.75">
      <c r="B123" s="50" t="s">
        <v>74</v>
      </c>
      <c r="C123" s="154"/>
      <c r="D123" s="155"/>
      <c r="E123" s="155"/>
      <c r="F123" s="156"/>
    </row>
    <row r="124" spans="2:6" ht="30.75" customHeight="1">
      <c r="B124" s="50" t="s">
        <v>75</v>
      </c>
      <c r="C124" s="157" t="s">
        <v>76</v>
      </c>
      <c r="D124" s="157"/>
      <c r="E124" s="157" t="s">
        <v>77</v>
      </c>
      <c r="F124" s="157"/>
    </row>
    <row r="125" spans="2:6" ht="30.75" customHeight="1">
      <c r="B125" s="50" t="s">
        <v>78</v>
      </c>
      <c r="C125" s="157" t="s">
        <v>79</v>
      </c>
      <c r="D125" s="157"/>
      <c r="E125" s="157" t="s">
        <v>80</v>
      </c>
      <c r="F125" s="157"/>
    </row>
    <row r="126" spans="2:6" ht="15" customHeight="1">
      <c r="B126" s="160" t="s">
        <v>81</v>
      </c>
      <c r="C126" s="157" t="s">
        <v>82</v>
      </c>
      <c r="D126" s="157"/>
      <c r="E126" s="157" t="s">
        <v>83</v>
      </c>
      <c r="F126" s="157"/>
    </row>
    <row r="127" spans="2:6" ht="15">
      <c r="B127" s="160"/>
      <c r="C127" s="157"/>
      <c r="D127" s="157"/>
      <c r="E127" s="157"/>
      <c r="F127" s="157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2016-03-31T06:29:49Z</dcterms:modified>
  <cp:category/>
  <cp:version/>
  <cp:contentType/>
  <cp:contentStatus/>
</cp:coreProperties>
</file>