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<sst xmlns="http://schemas.openxmlformats.org/spreadsheetml/2006/main" count="162" uniqueCount="109">
  <si>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</si>
  <si>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</si>
  <si>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</si>
  <si>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</si>
  <si>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</si>
  <si>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</si>
  <si>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</si>
  <si>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</si>
  <si>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</si>
  <si>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</si>
  <si>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</si>
  <si>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</si>
  <si>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</si>
  <si>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</si>
  <si>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</si>
  <si>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</si>
  <si>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</si>
  <si>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</si>
  <si>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</si>
  <si>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</si>
  <si>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</si>
  <si>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</si>
  <si>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</si>
  <si>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</si>
  <si>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</si>
  <si>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</si>
  <si>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</si>
  <si>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</si>
  <si>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</si>
  <si>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</si>
  <si>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</si>
  <si>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</si>
  <si>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</si>
  <si>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</si>
  <si>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</si>
  <si>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</si>
  <si>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</si>
  <si>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</si>
  <si>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</si>
  <si>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</si>
  <si>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</si>
  <si>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</si>
  <si>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</si>
  <si>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</si>
  <si>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</si>
  <si>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</si>
  <si>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</si>
  <si>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</si>
  <si>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</si>
  <si>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</si>
  <si>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</si>
  <si>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</si>
  <si>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</si>
  <si>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</si>
  <si>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</si>
  <si>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</si>
  <si>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</si>
  <si>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</si>
  <si>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</si>
  <si>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</si>
  <si>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</si>
  <si>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</si>
  <si>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</si>
  <si>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</si>
  <si>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</si>
  <si>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</si>
  <si>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</si>
  <si>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</si>
  <si>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</si>
  <si>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</si>
  <si>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</si>
  <si>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</si>
  <si>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</si>
  <si>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</si>
  <si>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</si>
  <si>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</si>
  <si>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</si>
  <si>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</si>
  <si>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</si>
  <si>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</si>
  <si>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</si>
  <si>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</si>
  <si>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</si>
  <si>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</si>
  <si>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</si>
  <si>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</si>
  <si>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</si>
  <si>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</si>
  <si>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</si>
  <si>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</si>
  <si>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</si>
  <si>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</si>
  <si>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</si>
  <si>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</si>
  <si>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</si>
  <si>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</si>
  <si>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</si>
  <si>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</si>
  <si>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</si>
  <si>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</si>
  <si>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</si>
  <si>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</si>
  <si>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</si>
  <si>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</si>
  <si>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</si>
  <si>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</si>
  <si>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</si>
  <si>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</si>
  <si>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29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</si>
</sst>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108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91</v>
      </c>
      <c r="C7" s="143">
        <v>0.014</v>
      </c>
      <c r="D7" s="14">
        <v>3.494</v>
      </c>
      <c r="E7" s="143">
        <f aca="true" t="shared" si="0" ref="E7:F9">C7*39.3683</f>
        <v>0.5511562</v>
      </c>
      <c r="F7" s="13">
        <f t="shared" si="0"/>
        <v>137.5528402</v>
      </c>
    </row>
    <row r="8" spans="2:6" s="6" customFormat="1" ht="15">
      <c r="B8" s="25" t="s">
        <v>95</v>
      </c>
      <c r="C8" s="143">
        <v>0.01</v>
      </c>
      <c r="D8" s="14">
        <v>3.544</v>
      </c>
      <c r="E8" s="143">
        <f t="shared" si="0"/>
        <v>0.393683</v>
      </c>
      <c r="F8" s="13">
        <f t="shared" si="0"/>
        <v>139.52125519999998</v>
      </c>
    </row>
    <row r="9" spans="2:17" s="6" customFormat="1" ht="15">
      <c r="B9" s="25" t="s">
        <v>102</v>
      </c>
      <c r="C9" s="143">
        <v>0.01</v>
      </c>
      <c r="D9" s="14">
        <v>3.626</v>
      </c>
      <c r="E9" s="143">
        <f t="shared" si="0"/>
        <v>0.393683</v>
      </c>
      <c r="F9" s="13">
        <f t="shared" si="0"/>
        <v>142.7494558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0.3</v>
      </c>
      <c r="D12" s="13">
        <v>167.25</v>
      </c>
      <c r="E12" s="139">
        <f>C12/$D$86</f>
        <v>0.3138403598702793</v>
      </c>
      <c r="F12" s="78">
        <f>D12/D86</f>
        <v>174.96600062768073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93</v>
      </c>
      <c r="C13" s="142">
        <v>0.15</v>
      </c>
      <c r="D13" s="13">
        <v>169.5</v>
      </c>
      <c r="E13" s="142">
        <f>C13/$D$86</f>
        <v>0.15692017993513965</v>
      </c>
      <c r="F13" s="78">
        <f>D13/D86</f>
        <v>177.3198033267078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101</v>
      </c>
      <c r="C14" s="170">
        <v>0</v>
      </c>
      <c r="D14" s="13">
        <v>171.75</v>
      </c>
      <c r="E14" s="170">
        <f>C14/$D$86</f>
        <v>0</v>
      </c>
      <c r="F14" s="78">
        <f>D14/D86</f>
        <v>179.67360602573493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83</v>
      </c>
      <c r="D16" s="149"/>
      <c r="E16" s="152" t="s">
        <v>6</v>
      </c>
      <c r="F16" s="15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105</v>
      </c>
      <c r="C17" s="139">
        <v>380</v>
      </c>
      <c r="D17" s="101">
        <v>22930</v>
      </c>
      <c r="E17" s="139">
        <f aca="true" t="shared" si="1" ref="E17:F19">C17/$D$87</f>
        <v>3.2266281735586313</v>
      </c>
      <c r="F17" s="78">
        <f t="shared" si="1"/>
        <v>194.70153689394584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104</v>
      </c>
      <c r="C18" s="139">
        <v>320</v>
      </c>
      <c r="D18" s="101">
        <v>20630</v>
      </c>
      <c r="E18" s="139">
        <f t="shared" si="1"/>
        <v>2.7171605672072685</v>
      </c>
      <c r="F18" s="78">
        <f t="shared" si="1"/>
        <v>175.17194531714358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39">
        <v>190</v>
      </c>
      <c r="D19" s="101">
        <v>20850</v>
      </c>
      <c r="E19" s="139">
        <f t="shared" si="1"/>
        <v>1.6133140867793156</v>
      </c>
      <c r="F19" s="78">
        <f t="shared" si="1"/>
        <v>177.03999320709858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91</v>
      </c>
      <c r="C22" s="143">
        <v>0.032</v>
      </c>
      <c r="D22" s="14">
        <v>4.05</v>
      </c>
      <c r="E22" s="143">
        <f aca="true" t="shared" si="2" ref="E22:F24">C22*36.7437</f>
        <v>1.1757984</v>
      </c>
      <c r="F22" s="13">
        <f t="shared" si="2"/>
        <v>148.811985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95</v>
      </c>
      <c r="C23" s="143">
        <v>0.032</v>
      </c>
      <c r="D23" s="14">
        <v>4.18</v>
      </c>
      <c r="E23" s="143">
        <f t="shared" si="2"/>
        <v>1.1757984</v>
      </c>
      <c r="F23" s="13">
        <f t="shared" si="2"/>
        <v>153.588666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102</v>
      </c>
      <c r="C24" s="143">
        <v>0.032</v>
      </c>
      <c r="D24" s="105">
        <v>4.32</v>
      </c>
      <c r="E24" s="143">
        <f t="shared" si="2"/>
        <v>1.1757984</v>
      </c>
      <c r="F24" s="13">
        <f t="shared" si="2"/>
        <v>158.732784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93</v>
      </c>
      <c r="C27" s="142">
        <v>1.2</v>
      </c>
      <c r="D27" s="78">
        <v>168.5</v>
      </c>
      <c r="E27" s="142">
        <f>C27/$D$86</f>
        <v>1.2553614394811172</v>
      </c>
      <c r="F27" s="78">
        <f>D27/D86</f>
        <v>176.27366879380688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1.03</v>
      </c>
      <c r="D28" s="13">
        <v>171</v>
      </c>
      <c r="E28" s="142">
        <f>C28/$D$86</f>
        <v>1.0775185688879592</v>
      </c>
      <c r="F28" s="78">
        <f>D28/D86</f>
        <v>178.8890051260592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106</v>
      </c>
      <c r="C29" s="142">
        <v>0.44</v>
      </c>
      <c r="D29" s="13">
        <v>172.25</v>
      </c>
      <c r="E29" s="142">
        <f>C29/$D$86</f>
        <v>0.46029919447640966</v>
      </c>
      <c r="F29" s="78">
        <f>D29/D86</f>
        <v>180.19667329218538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0.43</v>
      </c>
      <c r="D32" s="13">
        <v>409</v>
      </c>
      <c r="E32" s="142">
        <f>C32/$D$86</f>
        <v>0.4498378491474004</v>
      </c>
      <c r="F32" s="78">
        <f>D32/D86</f>
        <v>427.8690239564808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42">
        <v>0.55</v>
      </c>
      <c r="D33" s="13">
        <v>407.75</v>
      </c>
      <c r="E33" s="142">
        <f>C33/$D$86</f>
        <v>0.5753739930955122</v>
      </c>
      <c r="F33" s="78">
        <f>D33/$D$86</f>
        <v>426.56135579035464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99</v>
      </c>
      <c r="C34" s="142">
        <v>0.33</v>
      </c>
      <c r="D34" s="72">
        <v>383.75</v>
      </c>
      <c r="E34" s="142">
        <f>C34/$D$86</f>
        <v>0.3452243958573073</v>
      </c>
      <c r="F34" s="78">
        <f>D34/$D$86</f>
        <v>401.4541270007323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91</v>
      </c>
      <c r="C37" s="138">
        <v>0.012</v>
      </c>
      <c r="D37" s="82">
        <v>2.202</v>
      </c>
      <c r="E37" s="138">
        <f aca="true" t="shared" si="3" ref="E37:F39">C37*58.0164</f>
        <v>0.6961968</v>
      </c>
      <c r="F37" s="78">
        <f t="shared" si="3"/>
        <v>127.75211279999999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95</v>
      </c>
      <c r="C38" s="138">
        <v>0.012</v>
      </c>
      <c r="D38" s="82">
        <v>2.274</v>
      </c>
      <c r="E38" s="138">
        <f t="shared" si="3"/>
        <v>0.6961968</v>
      </c>
      <c r="F38" s="78">
        <f t="shared" si="3"/>
        <v>131.9292936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38">
        <v>0.006</v>
      </c>
      <c r="D39" s="82">
        <v>2.282</v>
      </c>
      <c r="E39" s="138">
        <f t="shared" si="3"/>
        <v>0.3480984</v>
      </c>
      <c r="F39" s="78">
        <f t="shared" si="3"/>
        <v>132.3934248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38">
        <v>0.034</v>
      </c>
      <c r="D42" s="82">
        <v>10.02</v>
      </c>
      <c r="E42" s="138">
        <f aca="true" t="shared" si="4" ref="E42:F44">C42*36.7437</f>
        <v>1.2492858</v>
      </c>
      <c r="F42" s="78">
        <f t="shared" si="4"/>
        <v>368.17187399999995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0.036</v>
      </c>
      <c r="D43" s="82">
        <v>10.12</v>
      </c>
      <c r="E43" s="138">
        <f t="shared" si="4"/>
        <v>1.3227731999999999</v>
      </c>
      <c r="F43" s="78">
        <f t="shared" si="4"/>
        <v>371.84624399999996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38">
        <v>0.036</v>
      </c>
      <c r="D44" s="82">
        <v>10.212</v>
      </c>
      <c r="E44" s="138">
        <f t="shared" si="4"/>
        <v>1.3227731999999999</v>
      </c>
      <c r="F44" s="78">
        <f t="shared" si="4"/>
        <v>375.22666439999995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9" t="s">
        <v>82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25" t="s">
        <v>98</v>
      </c>
      <c r="C47" s="171">
        <v>400</v>
      </c>
      <c r="D47" s="102">
        <v>51400</v>
      </c>
      <c r="E47" s="138">
        <f aca="true" t="shared" si="5" ref="E47:F49">C47/$D$87</f>
        <v>3.3964507090090854</v>
      </c>
      <c r="F47" s="78">
        <f t="shared" si="5"/>
        <v>436.4439161076675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6">
        <v>100</v>
      </c>
      <c r="D48" s="102">
        <v>50800</v>
      </c>
      <c r="E48" s="143">
        <f t="shared" si="5"/>
        <v>0.8491126772522714</v>
      </c>
      <c r="F48" s="78">
        <f t="shared" si="5"/>
        <v>431.3492400441539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71">
        <v>60</v>
      </c>
      <c r="D49" s="102">
        <v>49000</v>
      </c>
      <c r="E49" s="138">
        <f t="shared" si="5"/>
        <v>0.5094676063513628</v>
      </c>
      <c r="F49" s="78">
        <f t="shared" si="5"/>
        <v>416.065211853613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92</v>
      </c>
      <c r="C52" s="138">
        <v>1.4</v>
      </c>
      <c r="D52" s="83">
        <v>314.3</v>
      </c>
      <c r="E52" s="138">
        <f aca="true" t="shared" si="6" ref="E52:F54">C52*1.1023</f>
        <v>1.54322</v>
      </c>
      <c r="F52" s="83">
        <f t="shared" si="6"/>
        <v>346.45289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1.3</v>
      </c>
      <c r="D53" s="83">
        <v>318.5</v>
      </c>
      <c r="E53" s="138">
        <f t="shared" si="6"/>
        <v>1.4329900000000002</v>
      </c>
      <c r="F53" s="83">
        <f t="shared" si="6"/>
        <v>351.08255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8">
        <v>0.8</v>
      </c>
      <c r="D54" s="123">
        <v>321.5</v>
      </c>
      <c r="E54" s="138">
        <f t="shared" si="6"/>
        <v>0.8818400000000001</v>
      </c>
      <c r="F54" s="83">
        <f t="shared" si="6"/>
        <v>354.38945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0" t="s">
        <v>18</v>
      </c>
      <c r="D56" s="151"/>
      <c r="E56" s="150" t="s">
        <v>19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39">
        <v>0.34</v>
      </c>
      <c r="D57" s="78">
        <v>34.55</v>
      </c>
      <c r="E57" s="139">
        <f aca="true" t="shared" si="7" ref="E57:F59">C57/454*1000</f>
        <v>0.748898678414097</v>
      </c>
      <c r="F57" s="78">
        <f t="shared" si="7"/>
        <v>76.10132158590308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0.33</v>
      </c>
      <c r="D58" s="78">
        <v>34.79</v>
      </c>
      <c r="E58" s="139">
        <f t="shared" si="7"/>
        <v>0.7268722466960352</v>
      </c>
      <c r="F58" s="78">
        <f t="shared" si="7"/>
        <v>76.62995594713657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39">
        <v>0.34</v>
      </c>
      <c r="D59" s="78">
        <v>35.06</v>
      </c>
      <c r="E59" s="139">
        <f t="shared" si="7"/>
        <v>0.748898678414097</v>
      </c>
      <c r="F59" s="78">
        <f t="shared" si="7"/>
        <v>77.22466960352423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0" t="s">
        <v>21</v>
      </c>
      <c r="D61" s="151"/>
      <c r="E61" s="150" t="s">
        <v>6</v>
      </c>
      <c r="F61" s="151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38">
        <v>0.01</v>
      </c>
      <c r="D62" s="82">
        <v>9.215</v>
      </c>
      <c r="E62" s="138">
        <f aca="true" t="shared" si="8" ref="E62:F64">C62*22.026</f>
        <v>0.22026</v>
      </c>
      <c r="F62" s="78">
        <f t="shared" si="8"/>
        <v>202.96958999999998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47">
        <v>0</v>
      </c>
      <c r="D63" s="82">
        <v>9.48</v>
      </c>
      <c r="E63" s="147">
        <f t="shared" si="8"/>
        <v>0</v>
      </c>
      <c r="F63" s="78">
        <f t="shared" si="8"/>
        <v>208.80648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95</v>
      </c>
      <c r="C64" s="143">
        <v>0.005</v>
      </c>
      <c r="D64" s="82">
        <v>9.7</v>
      </c>
      <c r="E64" s="143">
        <f t="shared" si="8"/>
        <v>0.11013</v>
      </c>
      <c r="F64" s="78">
        <f t="shared" si="8"/>
        <v>213.6522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0" t="s">
        <v>23</v>
      </c>
      <c r="D66" s="151"/>
      <c r="E66" s="150" t="s">
        <v>24</v>
      </c>
      <c r="F66" s="151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92</v>
      </c>
      <c r="C67" s="143">
        <v>0.063</v>
      </c>
      <c r="D67" s="82">
        <v>1.625</v>
      </c>
      <c r="E67" s="143">
        <f aca="true" t="shared" si="9" ref="E67:F69">C67/3.785</f>
        <v>0.0166446499339498</v>
      </c>
      <c r="F67" s="78">
        <f t="shared" si="9"/>
        <v>0.4293262879788639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100</v>
      </c>
      <c r="C68" s="143">
        <v>0.041</v>
      </c>
      <c r="D68" s="82">
        <v>1.565</v>
      </c>
      <c r="E68" s="143">
        <f t="shared" si="9"/>
        <v>0.01083223249669749</v>
      </c>
      <c r="F68" s="78">
        <f t="shared" si="9"/>
        <v>0.41347424042272124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43">
        <v>0.034</v>
      </c>
      <c r="D69" s="82">
        <v>1.562</v>
      </c>
      <c r="E69" s="143">
        <f t="shared" si="9"/>
        <v>0.008982826948480845</v>
      </c>
      <c r="F69" s="78">
        <f t="shared" si="9"/>
        <v>0.41268163804491415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0" t="s">
        <v>26</v>
      </c>
      <c r="D71" s="151"/>
      <c r="E71" s="150" t="s">
        <v>27</v>
      </c>
      <c r="F71" s="151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48">
        <v>0.00175</v>
      </c>
      <c r="D72" s="86">
        <v>0.96025</v>
      </c>
      <c r="E72" s="148">
        <f>C72/454*100</f>
        <v>0.00038546255506607935</v>
      </c>
      <c r="F72" s="84">
        <f>D72/454*1000</f>
        <v>2.1150881057268722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92</v>
      </c>
      <c r="C73" s="148">
        <v>0.005</v>
      </c>
      <c r="D73" s="86">
        <v>1.04225</v>
      </c>
      <c r="E73" s="148">
        <f>C73/454*100</f>
        <v>0.0011013215859030838</v>
      </c>
      <c r="F73" s="84">
        <f>D73/454*1000</f>
        <v>2.295704845814978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100</v>
      </c>
      <c r="C74" s="148">
        <v>0.0075</v>
      </c>
      <c r="D74" s="86">
        <v>1.0775</v>
      </c>
      <c r="E74" s="148">
        <f>C74/454*100</f>
        <v>0.0016519823788546254</v>
      </c>
      <c r="F74" s="84">
        <f>D74/454*1000</f>
        <v>2.373348017621145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9" t="s">
        <v>26</v>
      </c>
      <c r="D76" s="159"/>
      <c r="E76" s="150" t="s">
        <v>29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0.005</v>
      </c>
      <c r="D77" s="106">
        <v>0.1948</v>
      </c>
      <c r="E77" s="145">
        <f aca="true" t="shared" si="10" ref="E77:F79">C77/454*1000000</f>
        <v>11.013215859030838</v>
      </c>
      <c r="F77" s="78">
        <f t="shared" si="10"/>
        <v>429.0748898678414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5">
        <v>0.0048</v>
      </c>
      <c r="D78" s="106" t="s">
        <v>81</v>
      </c>
      <c r="E78" s="145">
        <f t="shared" si="10"/>
        <v>10.572687224669604</v>
      </c>
      <c r="F78" s="78" t="s">
        <v>81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96</v>
      </c>
      <c r="C79" s="145">
        <v>0.0042</v>
      </c>
      <c r="D79" s="144" t="s">
        <v>81</v>
      </c>
      <c r="E79" s="145">
        <f t="shared" si="10"/>
        <v>9.251101321585903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1.0461</v>
      </c>
      <c r="F85" s="136">
        <v>0.0085</v>
      </c>
      <c r="G85" s="136">
        <v>1.2286</v>
      </c>
      <c r="H85" s="136">
        <v>0.9767</v>
      </c>
      <c r="I85" s="136">
        <v>0.7445</v>
      </c>
      <c r="J85" s="136">
        <v>0.7212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0.9559</v>
      </c>
      <c r="E86" s="137" t="s">
        <v>81</v>
      </c>
      <c r="F86" s="137">
        <v>0.0081</v>
      </c>
      <c r="G86" s="137">
        <v>1.1745</v>
      </c>
      <c r="H86" s="137">
        <v>0.9336</v>
      </c>
      <c r="I86" s="137">
        <v>0.7117</v>
      </c>
      <c r="J86" s="137">
        <v>0.6894</v>
      </c>
      <c r="K86" s="137">
        <v>0.1232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117.77</v>
      </c>
      <c r="E87" s="136">
        <v>123.1992</v>
      </c>
      <c r="F87" s="136" t="s">
        <v>81</v>
      </c>
      <c r="G87" s="136">
        <v>144.6922</v>
      </c>
      <c r="H87" s="136">
        <v>115.021</v>
      </c>
      <c r="I87" s="136">
        <v>87.6852</v>
      </c>
      <c r="J87" s="136">
        <v>84.9357</v>
      </c>
      <c r="K87" s="136">
        <v>15.1832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0.8139</v>
      </c>
      <c r="E88" s="137">
        <v>0.8515</v>
      </c>
      <c r="F88" s="137">
        <v>0.0069</v>
      </c>
      <c r="G88" s="137" t="s">
        <v>81</v>
      </c>
      <c r="H88" s="137">
        <v>0.7949</v>
      </c>
      <c r="I88" s="137">
        <v>0.606</v>
      </c>
      <c r="J88" s="137">
        <v>0.587</v>
      </c>
      <c r="K88" s="137">
        <v>0.1049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1.0239</v>
      </c>
      <c r="E89" s="136">
        <v>1.0711</v>
      </c>
      <c r="F89" s="136">
        <v>0.0087</v>
      </c>
      <c r="G89" s="136">
        <v>1.258</v>
      </c>
      <c r="H89" s="136" t="s">
        <v>81</v>
      </c>
      <c r="I89" s="136">
        <v>0.7623</v>
      </c>
      <c r="J89" s="136">
        <v>0.7384</v>
      </c>
      <c r="K89" s="136">
        <v>0.132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1.3431</v>
      </c>
      <c r="E90" s="137">
        <v>1.405</v>
      </c>
      <c r="F90" s="137">
        <v>0.0114</v>
      </c>
      <c r="G90" s="137">
        <v>1.6501</v>
      </c>
      <c r="H90" s="137">
        <v>1.3117</v>
      </c>
      <c r="I90" s="137" t="s">
        <v>81</v>
      </c>
      <c r="J90" s="137">
        <v>0.9686</v>
      </c>
      <c r="K90" s="137">
        <v>0.1732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1.3866</v>
      </c>
      <c r="E91" s="136">
        <v>1.4505</v>
      </c>
      <c r="F91" s="136">
        <v>0.0118</v>
      </c>
      <c r="G91" s="136">
        <v>1.7035</v>
      </c>
      <c r="H91" s="136">
        <v>1.3542</v>
      </c>
      <c r="I91" s="136">
        <v>1.0324</v>
      </c>
      <c r="J91" s="136" t="s">
        <v>81</v>
      </c>
      <c r="K91" s="136">
        <v>0.1788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7.7566</v>
      </c>
      <c r="E92" s="137">
        <v>8.1142</v>
      </c>
      <c r="F92" s="137">
        <v>0.0659</v>
      </c>
      <c r="G92" s="137">
        <v>9.5298</v>
      </c>
      <c r="H92" s="137">
        <v>7.5755</v>
      </c>
      <c r="I92" s="137">
        <v>5.7751</v>
      </c>
      <c r="J92" s="137">
        <v>5.5941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8" t="s">
        <v>63</v>
      </c>
      <c r="C114" s="158"/>
      <c r="D114" s="158"/>
      <c r="E114" s="158"/>
      <c r="F114" s="158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7" t="s">
        <v>64</v>
      </c>
      <c r="C115" s="157"/>
      <c r="D115" s="157"/>
      <c r="E115" s="157"/>
      <c r="F115" s="157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7" t="s">
        <v>65</v>
      </c>
      <c r="C116" s="157"/>
      <c r="D116" s="157"/>
      <c r="E116" s="157"/>
      <c r="F116" s="157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7" t="s">
        <v>66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67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68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69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64"/>
      <c r="D123" s="169"/>
      <c r="E123" s="169"/>
      <c r="F123" s="165"/>
    </row>
    <row r="124" spans="2:6" ht="30.75" customHeight="1">
      <c r="B124" s="35" t="s">
        <v>72</v>
      </c>
      <c r="C124" s="167" t="s">
        <v>73</v>
      </c>
      <c r="D124" s="167"/>
      <c r="E124" s="164" t="s">
        <v>74</v>
      </c>
      <c r="F124" s="165"/>
    </row>
    <row r="125" spans="2:6" ht="30.75" customHeight="1">
      <c r="B125" s="35" t="s">
        <v>75</v>
      </c>
      <c r="C125" s="167" t="s">
        <v>76</v>
      </c>
      <c r="D125" s="167"/>
      <c r="E125" s="164" t="s">
        <v>77</v>
      </c>
      <c r="F125" s="165"/>
    </row>
    <row r="126" spans="2:6" ht="15" customHeight="1">
      <c r="B126" s="168" t="s">
        <v>78</v>
      </c>
      <c r="C126" s="167" t="s">
        <v>79</v>
      </c>
      <c r="D126" s="167"/>
      <c r="E126" s="160" t="s">
        <v>80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2017-01-03T07:44:25Z</dcterms:modified>
  <cp:category/>
  <cp:version/>
  <cp:contentType/>
  <cp:contentStatus/>
</cp:coreProperties>
</file>