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<sst xmlns="http://schemas.openxmlformats.org/spreadsheetml/2006/main" count="167" uniqueCount="104">
  <si>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</si>
  <si>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</si>
  <si>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</si>
  <si>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</si>
  <si>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</si>
  <si>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</si>
  <si>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</si>
  <si>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</si>
  <si>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</si>
  <si>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</si>
  <si>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</si>
  <si>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</si>
  <si>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</si>
  <si>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</si>
  <si>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</si>
  <si>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</si>
  <si>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</si>
  <si>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</si>
  <si>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</si>
  <si>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</si>
  <si>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</si>
  <si>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</si>
  <si>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</si>
  <si>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</si>
  <si>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</si>
  <si>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</si>
  <si>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</si>
  <si>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</si>
  <si>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</si>
  <si>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</si>
  <si>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</si>
  <si>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</si>
  <si>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</si>
  <si>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</si>
  <si>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</si>
  <si>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</si>
  <si>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</si>
  <si>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</si>
  <si>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</si>
  <si>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</si>
  <si>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</si>
  <si>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</si>
  <si>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</si>
  <si>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</si>
  <si>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</si>
  <si>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</si>
  <si>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</si>
  <si>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</si>
  <si>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</si>
  <si>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</si>
  <si>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</si>
  <si>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</si>
  <si>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</si>
  <si>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</si>
  <si>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</si>
  <si>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</si>
  <si>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</si>
  <si>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</si>
  <si>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</si>
  <si>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</si>
  <si>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</si>
  <si>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</si>
  <si>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</si>
  <si>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</si>
  <si>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</si>
  <si>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</si>
  <si>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</si>
  <si>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</si>
  <si>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</si>
  <si>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</si>
  <si>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</si>
  <si>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</si>
  <si>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</si>
  <si>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</si>
  <si>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</si>
  <si>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</si>
  <si>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</si>
  <si>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</si>
  <si>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</si>
  <si>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</si>
  <si>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</si>
  <si>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</si>
  <si>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</si>
  <si>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</si>
  <si>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</si>
  <si>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</si>
  <si>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</si>
  <si>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</si>
  <si>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</si>
  <si>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</si>
  <si>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</si>
  <si>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</si>
  <si>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</si>
  <si>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</si>
  <si>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</si>
  <si>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</si>
  <si>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</si>
  <si>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</si>
  <si>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</si>
  <si>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</si>
  <si>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</si>
  <si>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</si>
  <si>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</si>
  <si>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29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</si>
</sst>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4" fontId="71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83</v>
      </c>
      <c r="C7" s="124">
        <v>0.026</v>
      </c>
      <c r="D7" s="14">
        <v>3.39</v>
      </c>
      <c r="E7" s="124">
        <f aca="true" t="shared" si="0" ref="E7:F9">C7*39.3683</f>
        <v>1.0235758</v>
      </c>
      <c r="F7" s="13">
        <f t="shared" si="0"/>
        <v>133.458537</v>
      </c>
    </row>
    <row r="8" spans="2:6" s="6" customFormat="1" ht="15">
      <c r="B8" s="24" t="s">
        <v>89</v>
      </c>
      <c r="C8" s="124">
        <v>0.036</v>
      </c>
      <c r="D8" s="14">
        <v>3.534</v>
      </c>
      <c r="E8" s="124">
        <f t="shared" si="0"/>
        <v>1.4172587999999997</v>
      </c>
      <c r="F8" s="13">
        <f t="shared" si="0"/>
        <v>139.12757219999997</v>
      </c>
    </row>
    <row r="9" spans="2:17" s="6" customFormat="1" ht="15">
      <c r="B9" s="24" t="s">
        <v>95</v>
      </c>
      <c r="C9" s="124">
        <v>0.034</v>
      </c>
      <c r="D9" s="14">
        <v>3.614</v>
      </c>
      <c r="E9" s="124">
        <f t="shared" si="0"/>
        <v>1.3385222</v>
      </c>
      <c r="F9" s="13">
        <f>D9*39.3683</f>
        <v>142.2770362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2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3">
        <v>0.98</v>
      </c>
      <c r="D12" s="13">
        <v>154.5</v>
      </c>
      <c r="E12" s="123">
        <f aca="true" t="shared" si="1" ref="E12:F14">C12/$D$86</f>
        <v>1.1622390891840608</v>
      </c>
      <c r="F12" s="72">
        <f t="shared" si="1"/>
        <v>183.23055028463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3">
        <v>0.95</v>
      </c>
      <c r="D13" s="13">
        <v>159.25</v>
      </c>
      <c r="E13" s="123">
        <f t="shared" si="1"/>
        <v>1.1266603415559773</v>
      </c>
      <c r="F13" s="72">
        <f t="shared" si="1"/>
        <v>188.86385199240988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23">
        <v>0.77</v>
      </c>
      <c r="D14" s="13">
        <v>163.75</v>
      </c>
      <c r="E14" s="123">
        <f t="shared" si="1"/>
        <v>0.9131878557874764</v>
      </c>
      <c r="F14" s="72">
        <f t="shared" si="1"/>
        <v>194.2006641366224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3">
        <v>40</v>
      </c>
      <c r="D17" s="89">
        <v>20190</v>
      </c>
      <c r="E17" s="123">
        <f aca="true" t="shared" si="2" ref="E17:F19">C17/$D$87</f>
        <v>0.3565697985380638</v>
      </c>
      <c r="F17" s="72">
        <f t="shared" si="2"/>
        <v>179.9786058120877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3">
        <v>30</v>
      </c>
      <c r="D18" s="89">
        <v>20700</v>
      </c>
      <c r="E18" s="123">
        <f t="shared" si="2"/>
        <v>0.26742734890354786</v>
      </c>
      <c r="F18" s="72">
        <f t="shared" si="2"/>
        <v>184.52487074344802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97</v>
      </c>
      <c r="C19" s="123">
        <v>60</v>
      </c>
      <c r="D19" s="89">
        <v>21160</v>
      </c>
      <c r="E19" s="123">
        <f t="shared" si="2"/>
        <v>0.5348546978070957</v>
      </c>
      <c r="F19" s="72">
        <f t="shared" si="2"/>
        <v>188.62542342663576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4">
        <v>0.056</v>
      </c>
      <c r="D22" s="14">
        <v>4.17</v>
      </c>
      <c r="E22" s="124">
        <f aca="true" t="shared" si="3" ref="E22:F24">C22*36.7437</f>
        <v>2.0576472</v>
      </c>
      <c r="F22" s="13">
        <f t="shared" si="3"/>
        <v>153.221229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4">
        <v>0.054</v>
      </c>
      <c r="D23" s="14">
        <v>4.352</v>
      </c>
      <c r="E23" s="124">
        <f t="shared" si="3"/>
        <v>1.9841597999999998</v>
      </c>
      <c r="F23" s="13">
        <f t="shared" si="3"/>
        <v>159.9085824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95</v>
      </c>
      <c r="C24" s="124">
        <v>0.052</v>
      </c>
      <c r="D24" s="93">
        <v>4.462</v>
      </c>
      <c r="E24" s="124">
        <f t="shared" si="3"/>
        <v>1.9106723999999997</v>
      </c>
      <c r="F24" s="13">
        <f t="shared" si="3"/>
        <v>163.95038939999998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3">
        <v>1.28</v>
      </c>
      <c r="D27" s="72">
        <v>158.75</v>
      </c>
      <c r="E27" s="123">
        <f aca="true" t="shared" si="4" ref="E27:F29">C27/$D$86</f>
        <v>1.5180265654648957</v>
      </c>
      <c r="F27" s="72">
        <f t="shared" si="4"/>
        <v>188.27087286527515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3">
        <v>1.26</v>
      </c>
      <c r="D28" s="13">
        <v>161.25</v>
      </c>
      <c r="E28" s="123">
        <f t="shared" si="4"/>
        <v>1.4943074003795067</v>
      </c>
      <c r="F28" s="72">
        <f t="shared" si="4"/>
        <v>191.23576850094878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91</v>
      </c>
      <c r="C29" s="123">
        <v>1.38</v>
      </c>
      <c r="D29" s="13">
        <v>165</v>
      </c>
      <c r="E29" s="123">
        <f>C29/$D$86</f>
        <v>1.6366223908918405</v>
      </c>
      <c r="F29" s="72">
        <f t="shared" si="4"/>
        <v>195.6831119544592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81</v>
      </c>
      <c r="C32" s="123">
        <v>0.41</v>
      </c>
      <c r="D32" s="13">
        <v>369</v>
      </c>
      <c r="E32" s="123">
        <f aca="true" t="shared" si="5" ref="E32:F34">C32/$D$86</f>
        <v>0.4862428842504744</v>
      </c>
      <c r="F32" s="72">
        <f t="shared" si="5"/>
        <v>437.61859582542695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3">
        <v>0.61</v>
      </c>
      <c r="D33" s="13">
        <v>372.5</v>
      </c>
      <c r="E33" s="123">
        <f t="shared" si="5"/>
        <v>0.7234345351043644</v>
      </c>
      <c r="F33" s="72">
        <f t="shared" si="5"/>
        <v>441.76944971537006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99</v>
      </c>
      <c r="C34" s="123">
        <v>0.28</v>
      </c>
      <c r="D34" s="67">
        <v>358.75</v>
      </c>
      <c r="E34" s="123">
        <f t="shared" si="5"/>
        <v>0.332068311195446</v>
      </c>
      <c r="F34" s="72">
        <f t="shared" si="5"/>
        <v>425.4625237191651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0.016</v>
      </c>
      <c r="D37" s="76">
        <v>2.476</v>
      </c>
      <c r="E37" s="124">
        <f aca="true" t="shared" si="6" ref="E37:F39">C37*58.0164</f>
        <v>0.9282623999999999</v>
      </c>
      <c r="F37" s="72">
        <f t="shared" si="6"/>
        <v>143.6486064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0.026</v>
      </c>
      <c r="D38" s="76">
        <v>2.626</v>
      </c>
      <c r="E38" s="124">
        <f t="shared" si="6"/>
        <v>1.5084263999999998</v>
      </c>
      <c r="F38" s="72">
        <f t="shared" si="6"/>
        <v>152.35106639999998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95</v>
      </c>
      <c r="C39" s="124">
        <v>0.036</v>
      </c>
      <c r="D39" s="76">
        <v>2.666</v>
      </c>
      <c r="E39" s="124">
        <f t="shared" si="6"/>
        <v>2.0885903999999997</v>
      </c>
      <c r="F39" s="72">
        <f t="shared" si="6"/>
        <v>154.6717224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94</v>
      </c>
      <c r="C42" s="120">
        <v>0.004</v>
      </c>
      <c r="D42" s="76">
        <v>9.92</v>
      </c>
      <c r="E42" s="120">
        <f aca="true" t="shared" si="7" ref="E42:F44">C42*36.7437</f>
        <v>0.1469748</v>
      </c>
      <c r="F42" s="72">
        <f t="shared" si="7"/>
        <v>364.497504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90</v>
      </c>
      <c r="C43" s="120">
        <v>0.004</v>
      </c>
      <c r="D43" s="76">
        <v>10.04</v>
      </c>
      <c r="E43" s="120">
        <f t="shared" si="7"/>
        <v>0.1469748</v>
      </c>
      <c r="F43" s="72">
        <f t="shared" si="7"/>
        <v>368.90674799999994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0">
        <v>0.002</v>
      </c>
      <c r="D44" s="76">
        <v>10.15</v>
      </c>
      <c r="E44" s="120">
        <f t="shared" si="7"/>
        <v>0.0734874</v>
      </c>
      <c r="F44" s="72">
        <f t="shared" si="7"/>
        <v>372.948555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65">
        <v>300</v>
      </c>
      <c r="D47" s="90">
        <v>46800</v>
      </c>
      <c r="E47" s="120">
        <f>C47/$D$87</f>
        <v>2.6742734890354787</v>
      </c>
      <c r="F47" s="72">
        <f>D47/$D$87</f>
        <v>417.18666428953463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83</v>
      </c>
      <c r="C52" s="124">
        <v>1.5</v>
      </c>
      <c r="D52" s="77">
        <v>324.5</v>
      </c>
      <c r="E52" s="124">
        <f aca="true" t="shared" si="8" ref="E52:F54">C52*1.1023</f>
        <v>1.65345</v>
      </c>
      <c r="F52" s="77">
        <f t="shared" si="8"/>
        <v>357.69635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94</v>
      </c>
      <c r="C53" s="124">
        <v>1.5</v>
      </c>
      <c r="D53" s="77">
        <v>328</v>
      </c>
      <c r="E53" s="124">
        <f t="shared" si="8"/>
        <v>1.65345</v>
      </c>
      <c r="F53" s="77">
        <f t="shared" si="8"/>
        <v>361.55440000000004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4">
        <v>1.3</v>
      </c>
      <c r="D54" s="108">
        <v>331</v>
      </c>
      <c r="E54" s="124">
        <f t="shared" si="8"/>
        <v>1.4329900000000002</v>
      </c>
      <c r="F54" s="77">
        <f t="shared" si="8"/>
        <v>364.8613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1">
        <v>0.05</v>
      </c>
      <c r="D57" s="72">
        <v>33.92</v>
      </c>
      <c r="E57" s="121">
        <f aca="true" t="shared" si="9" ref="E57:F59">C57/454*1000</f>
        <v>0.11013215859030838</v>
      </c>
      <c r="F57" s="72">
        <f t="shared" si="9"/>
        <v>74.71365638766521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94</v>
      </c>
      <c r="C58" s="121">
        <v>0.06</v>
      </c>
      <c r="D58" s="72">
        <v>34.06</v>
      </c>
      <c r="E58" s="121">
        <f t="shared" si="9"/>
        <v>0.13215859030837004</v>
      </c>
      <c r="F58" s="72">
        <f t="shared" si="9"/>
        <v>75.02202643171807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0.07</v>
      </c>
      <c r="D59" s="72">
        <v>34.26</v>
      </c>
      <c r="E59" s="121">
        <f t="shared" si="9"/>
        <v>0.15418502202643172</v>
      </c>
      <c r="F59" s="72">
        <f t="shared" si="9"/>
        <v>75.46255506607929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102</v>
      </c>
      <c r="C62" s="124">
        <v>0.07</v>
      </c>
      <c r="D62" s="76">
        <v>12.38</v>
      </c>
      <c r="E62" s="124">
        <f aca="true" t="shared" si="10" ref="E62:F64">C62*22.026</f>
        <v>1.5418200000000002</v>
      </c>
      <c r="F62" s="72">
        <f t="shared" si="10"/>
        <v>272.68188000000004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89</v>
      </c>
      <c r="C63" s="124">
        <v>0.08</v>
      </c>
      <c r="D63" s="76">
        <v>12.695</v>
      </c>
      <c r="E63" s="124">
        <f t="shared" si="10"/>
        <v>1.76208</v>
      </c>
      <c r="F63" s="72">
        <f t="shared" si="10"/>
        <v>279.62007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95</v>
      </c>
      <c r="C64" s="124">
        <v>0.08</v>
      </c>
      <c r="D64" s="76">
        <v>12.815</v>
      </c>
      <c r="E64" s="124">
        <f t="shared" si="10"/>
        <v>1.76208</v>
      </c>
      <c r="F64" s="72">
        <f t="shared" si="10"/>
        <v>282.26319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83</v>
      </c>
      <c r="C67" s="120">
        <v>0.005</v>
      </c>
      <c r="D67" s="76">
        <v>1.36</v>
      </c>
      <c r="E67" s="120">
        <f aca="true" t="shared" si="11" ref="E67:F69">C67/3.785</f>
        <v>0.001321003963011889</v>
      </c>
      <c r="F67" s="72">
        <f t="shared" si="11"/>
        <v>0.35931307793923384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94</v>
      </c>
      <c r="C68" s="120">
        <v>0.005</v>
      </c>
      <c r="D68" s="76">
        <v>1.361</v>
      </c>
      <c r="E68" s="120">
        <f t="shared" si="11"/>
        <v>0.001321003963011889</v>
      </c>
      <c r="F68" s="72">
        <f t="shared" si="11"/>
        <v>0.3595772787318362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101</v>
      </c>
      <c r="C69" s="120">
        <v>0.005</v>
      </c>
      <c r="D69" s="76">
        <v>1.37</v>
      </c>
      <c r="E69" s="120">
        <f t="shared" si="11"/>
        <v>0.001321003963011889</v>
      </c>
      <c r="F69" s="72">
        <f t="shared" si="11"/>
        <v>0.3619550858652576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3">
        <v>0</v>
      </c>
      <c r="D72" s="137" t="s">
        <v>73</v>
      </c>
      <c r="E72" s="143">
        <f>C72/454*100</f>
        <v>0</v>
      </c>
      <c r="F72" s="78" t="s">
        <v>73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66">
        <v>0.01</v>
      </c>
      <c r="D73" s="137">
        <v>0.7355</v>
      </c>
      <c r="E73" s="166">
        <f>C73/454*100</f>
        <v>0.0022026431718061676</v>
      </c>
      <c r="F73" s="78">
        <f>D73/454*1000</f>
        <v>1.6200440528634363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94</v>
      </c>
      <c r="C74" s="166">
        <v>0.01975</v>
      </c>
      <c r="D74" s="137">
        <v>0.7325</v>
      </c>
      <c r="E74" s="166">
        <f>C74/454*100</f>
        <v>0.00435022026431718</v>
      </c>
      <c r="F74" s="78">
        <f>D74/454*1000</f>
        <v>1.6134361233480177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25">
        <v>0.0003</v>
      </c>
      <c r="D77" s="138">
        <v>0.1509</v>
      </c>
      <c r="E77" s="125">
        <f aca="true" t="shared" si="12" ref="E77:F79">C77/454*1000000</f>
        <v>0.6607929515418502</v>
      </c>
      <c r="F77" s="72">
        <f t="shared" si="12"/>
        <v>332.3788546255507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25">
        <v>0.0001</v>
      </c>
      <c r="D78" s="94">
        <v>0.1506</v>
      </c>
      <c r="E78" s="125">
        <f t="shared" si="12"/>
        <v>0.22026431718061676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96</v>
      </c>
      <c r="C79" s="125">
        <v>0.0001</v>
      </c>
      <c r="D79" s="138" t="s">
        <v>73</v>
      </c>
      <c r="E79" s="125">
        <f t="shared" si="12"/>
        <v>0.22026431718061676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1.186</v>
      </c>
      <c r="F85" s="139">
        <v>0.0089</v>
      </c>
      <c r="G85" s="139">
        <v>1.3467</v>
      </c>
      <c r="H85" s="139">
        <v>1.0153</v>
      </c>
      <c r="I85" s="139">
        <v>0.7774</v>
      </c>
      <c r="J85" s="139">
        <v>0.7585</v>
      </c>
      <c r="K85" s="139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0.8432</v>
      </c>
      <c r="E86" s="140" t="s">
        <v>73</v>
      </c>
      <c r="F86" s="140">
        <v>0.0075</v>
      </c>
      <c r="G86" s="140">
        <v>1.1355</v>
      </c>
      <c r="H86" s="140">
        <v>0.8561</v>
      </c>
      <c r="I86" s="140">
        <v>0.6554</v>
      </c>
      <c r="J86" s="140">
        <v>0.6395</v>
      </c>
      <c r="K86" s="140">
        <v>0.108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112.18</v>
      </c>
      <c r="E87" s="139">
        <v>133.0455</v>
      </c>
      <c r="F87" s="139" t="s">
        <v>73</v>
      </c>
      <c r="G87" s="139">
        <v>151.0728</v>
      </c>
      <c r="H87" s="139">
        <v>113.8999</v>
      </c>
      <c r="I87" s="139">
        <v>87.2046</v>
      </c>
      <c r="J87" s="139">
        <v>85.0885</v>
      </c>
      <c r="K87" s="139">
        <v>14.3686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0.7426</v>
      </c>
      <c r="E88" s="140">
        <v>0.8807</v>
      </c>
      <c r="F88" s="140">
        <v>0.0066</v>
      </c>
      <c r="G88" s="140" t="s">
        <v>73</v>
      </c>
      <c r="H88" s="140">
        <v>0.7539</v>
      </c>
      <c r="I88" s="140">
        <v>0.5772</v>
      </c>
      <c r="J88" s="140">
        <v>0.5632</v>
      </c>
      <c r="K88" s="140">
        <v>0.0951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0.9849</v>
      </c>
      <c r="E89" s="139">
        <v>1.1681</v>
      </c>
      <c r="F89" s="139">
        <v>0.0088</v>
      </c>
      <c r="G89" s="139">
        <v>1.3264</v>
      </c>
      <c r="H89" s="139" t="s">
        <v>73</v>
      </c>
      <c r="I89" s="139">
        <v>0.7656</v>
      </c>
      <c r="J89" s="139">
        <v>0.747</v>
      </c>
      <c r="K89" s="139">
        <v>0.1262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1.2864</v>
      </c>
      <c r="E90" s="140">
        <v>1.5257</v>
      </c>
      <c r="F90" s="140">
        <v>0.0115</v>
      </c>
      <c r="G90" s="140">
        <v>1.7324</v>
      </c>
      <c r="H90" s="140">
        <v>1.3061</v>
      </c>
      <c r="I90" s="140" t="s">
        <v>73</v>
      </c>
      <c r="J90" s="140">
        <v>0.9757</v>
      </c>
      <c r="K90" s="140">
        <v>0.1648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1.3184</v>
      </c>
      <c r="E91" s="139">
        <v>1.5636</v>
      </c>
      <c r="F91" s="139">
        <v>0.0118</v>
      </c>
      <c r="G91" s="139">
        <v>1.7755</v>
      </c>
      <c r="H91" s="139">
        <v>1.3386</v>
      </c>
      <c r="I91" s="139">
        <v>1.0249</v>
      </c>
      <c r="J91" s="139" t="s">
        <v>73</v>
      </c>
      <c r="K91" s="139">
        <v>0.1689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7.8073</v>
      </c>
      <c r="E92" s="140">
        <v>9.2595</v>
      </c>
      <c r="F92" s="140">
        <v>0.0696</v>
      </c>
      <c r="G92" s="140">
        <v>10.5141</v>
      </c>
      <c r="H92" s="140">
        <v>7.927</v>
      </c>
      <c r="I92" s="140">
        <v>6.0691</v>
      </c>
      <c r="J92" s="140">
        <v>5.9218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3" t="s">
        <v>56</v>
      </c>
      <c r="C115" s="153"/>
      <c r="D115" s="153"/>
      <c r="E115" s="153"/>
      <c r="F115" s="153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3" t="s">
        <v>57</v>
      </c>
      <c r="C116" s="153"/>
      <c r="D116" s="153"/>
      <c r="E116" s="153"/>
      <c r="F116" s="153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3" t="s">
        <v>58</v>
      </c>
      <c r="C117" s="153"/>
      <c r="D117" s="153"/>
      <c r="E117" s="153"/>
      <c r="F117" s="153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3" t="s">
        <v>59</v>
      </c>
      <c r="C118" s="153"/>
      <c r="D118" s="153"/>
      <c r="E118" s="153"/>
      <c r="F118" s="153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3" t="s">
        <v>60</v>
      </c>
      <c r="C119" s="153"/>
      <c r="D119" s="153"/>
      <c r="E119" s="153"/>
      <c r="F119" s="153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3" t="s">
        <v>61</v>
      </c>
      <c r="C120" s="153"/>
      <c r="D120" s="153"/>
      <c r="E120" s="153"/>
      <c r="F120" s="153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2" t="s">
        <v>62</v>
      </c>
      <c r="C121" s="152"/>
      <c r="D121" s="152"/>
      <c r="E121" s="152"/>
      <c r="F121" s="152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5"/>
      <c r="D123" s="164"/>
      <c r="E123" s="164"/>
      <c r="F123" s="156"/>
      <c r="G123" s="129"/>
      <c r="H123" s="129"/>
    </row>
    <row r="124" spans="2:8" ht="30.75" customHeight="1">
      <c r="B124" s="33" t="s">
        <v>64</v>
      </c>
      <c r="C124" s="155" t="s">
        <v>65</v>
      </c>
      <c r="D124" s="156"/>
      <c r="E124" s="155" t="s">
        <v>66</v>
      </c>
      <c r="F124" s="156"/>
      <c r="G124" s="129"/>
      <c r="H124" s="129"/>
    </row>
    <row r="125" spans="2:8" ht="30.75" customHeight="1">
      <c r="B125" s="33" t="s">
        <v>67</v>
      </c>
      <c r="C125" s="155" t="s">
        <v>68</v>
      </c>
      <c r="D125" s="156"/>
      <c r="E125" s="155" t="s">
        <v>69</v>
      </c>
      <c r="F125" s="156"/>
      <c r="G125" s="129"/>
      <c r="H125" s="129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9"/>
      <c r="H126" s="129"/>
    </row>
    <row r="127" spans="2:8" ht="15" customHeight="1">
      <c r="B127" s="159"/>
      <c r="C127" s="162"/>
      <c r="D127" s="163"/>
      <c r="E127" s="162"/>
      <c r="F127" s="163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2017-11-30T06:34:22Z</dcterms:modified>
  <cp:category/>
  <cp:version/>
  <cp:contentType/>
  <cp:contentStatus/>
</cp:coreProperties>
</file>