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<sst xmlns="http://schemas.openxmlformats.org/spreadsheetml/2006/main" count="354" uniqueCount="132">
  <si>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</si>
  <si>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</si>
  <si>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</si>
  <si>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</si>
  <si>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</si>
  <si>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</si>
  <si>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</si>
  <si>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</si>
  <si>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</si>
  <si>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</si>
  <si>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</si>
  <si>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</si>
  <si>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</si>
  <si>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</si>
  <si>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</si>
  <si>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</si>
  <si>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</si>
  <si>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</si>
  <si>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</si>
  <si>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</si>
  <si>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</si>
  <si>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</si>
  <si>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</si>
  <si>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</si>
  <si>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</si>
  <si>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</si>
  <si>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</si>
  <si>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</si>
  <si>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</si>
  <si>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</si>
  <si>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</si>
  <si>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</si>
  <si>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</si>
  <si>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</si>
  <si>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</si>
  <si>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</si>
  <si>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</si>
  <si>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</si>
  <si>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</si>
  <si>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</si>
  <si>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</si>
  <si>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</si>
  <si>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</si>
  <si>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</si>
  <si>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</si>
  <si>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</si>
  <si>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</si>
  <si>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</si>
  <si>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</si>
  <si>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</si>
  <si>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</si>
  <si>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</si>
  <si>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</si>
  <si>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</si>
  <si>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</si>
  <si>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</si>
  <si>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</si>
  <si>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</si>
  <si>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</si>
  <si>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</si>
  <si>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</si>
  <si>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</si>
  <si>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</si>
  <si>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</si>
  <si>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</si>
  <si>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</si>
  <si>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</si>
  <si>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</si>
  <si>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</si>
  <si>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</si>
  <si>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</si>
  <si>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</si>
  <si>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</si>
  <si>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</si>
  <si>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</si>
  <si>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</si>
  <si>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</si>
  <si>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</si>
  <si>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</si>
  <si>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</si>
  <si>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</si>
  <si>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</si>
  <si>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</si>
  <si>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</si>
  <si>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</si>
  <si>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</si>
  <si>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</si>
  <si>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</si>
  <si>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</si>
  <si>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</si>
  <si>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</si>
  <si>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</si>
  <si>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</si>
  <si>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</si>
  <si>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</si>
  <si>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</si>
  <si>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</si>
  <si>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</si>
  <si>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</si>
  <si>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</si>
  <si>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</si>
  <si>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</si>
  <si>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</si>
  <si>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</si>
  <si>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</si>
  <si>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</si>
  <si>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</si>
  <si>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</si>
  <si>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</si>
  <si>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</si>
  <si>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</si>
  <si>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</si>
  <si>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</si>
  <si>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</si>
  <si>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</si>
  <si>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</si>
  <si>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</si>
  <si>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</si>
  <si>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</si>
  <si>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</si>
  <si>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</si>
  <si>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</si>
  <si>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</si>
  <si>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</si>
  <si>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</si>
  <si>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</si>
  <si>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</si>
  <si>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</si>
  <si>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</si>
  <si>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</si>
  <si>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230.25</t>
  </si>
  <si>
    <t>29 вересня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</si>
</sst>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1" fillId="0" borderId="10" xfId="0" applyNumberFormat="1" applyFont="1" applyFill="1" applyBorder="1" applyAlignment="1">
      <alignment horizontal="center" vertical="top" wrapText="1"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3" t="s">
        <v>131</v>
      </c>
      <c r="D4" s="174"/>
      <c r="E4" s="174"/>
      <c r="F4" s="175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72">
        <v>0.64</v>
      </c>
      <c r="D7" s="13">
        <v>539</v>
      </c>
      <c r="E7" s="172">
        <f aca="true" t="shared" si="0" ref="E7:F9">C7*39.3683</f>
        <v>25.195712</v>
      </c>
      <c r="F7" s="12">
        <f t="shared" si="0"/>
        <v>21219.5137</v>
      </c>
    </row>
    <row r="8" spans="2:6" s="5" customFormat="1" ht="15">
      <c r="B8" s="23" t="s">
        <v>110</v>
      </c>
      <c r="C8" s="172">
        <v>0.64</v>
      </c>
      <c r="D8" s="13">
        <v>547</v>
      </c>
      <c r="E8" s="172">
        <f t="shared" si="0"/>
        <v>25.195712</v>
      </c>
      <c r="F8" s="12">
        <f t="shared" si="0"/>
        <v>21534.4601</v>
      </c>
    </row>
    <row r="9" spans="2:17" s="5" customFormat="1" ht="15">
      <c r="B9" s="23" t="s">
        <v>111</v>
      </c>
      <c r="C9" s="172">
        <v>0.6</v>
      </c>
      <c r="D9" s="13">
        <v>552</v>
      </c>
      <c r="E9" s="172">
        <f t="shared" si="0"/>
        <v>23.62098</v>
      </c>
      <c r="F9" s="12">
        <f t="shared" si="0"/>
        <v>21731.3016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89" t="s">
        <v>78</v>
      </c>
      <c r="D11" s="190"/>
      <c r="E11" s="189" t="s">
        <v>6</v>
      </c>
      <c r="F11" s="19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72">
        <v>3</v>
      </c>
      <c r="D17" s="68">
        <v>229.75</v>
      </c>
      <c r="E17" s="172">
        <f aca="true" t="shared" si="1" ref="E17:F19">C17/$E$86</f>
        <v>2.5875452820424356</v>
      </c>
      <c r="F17" s="68">
        <f t="shared" si="1"/>
        <v>198.16284284974986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72">
        <v>3.25</v>
      </c>
      <c r="D18" s="12" t="s">
        <v>130</v>
      </c>
      <c r="E18" s="172">
        <f t="shared" si="1"/>
        <v>2.803174055545972</v>
      </c>
      <c r="F18" s="68" t="e">
        <f t="shared" si="1"/>
        <v>#VALUE!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72">
        <v>2</v>
      </c>
      <c r="D19" s="12">
        <v>229.5</v>
      </c>
      <c r="E19" s="172">
        <f t="shared" si="1"/>
        <v>1.7250301880282906</v>
      </c>
      <c r="F19" s="68">
        <f t="shared" si="1"/>
        <v>197.94721407624633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89" t="s">
        <v>5</v>
      </c>
      <c r="D21" s="190"/>
      <c r="E21" s="191" t="s">
        <v>6</v>
      </c>
      <c r="F21" s="19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2">
        <v>3.6</v>
      </c>
      <c r="D22" s="68">
        <v>7.11</v>
      </c>
      <c r="E22" s="172">
        <f aca="true" t="shared" si="2" ref="E22:F24">C22*36.7437</f>
        <v>132.27732</v>
      </c>
      <c r="F22" s="12">
        <f t="shared" si="2"/>
        <v>261.247707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2">
        <v>3.2</v>
      </c>
      <c r="D23" s="12">
        <v>7.232</v>
      </c>
      <c r="E23" s="172">
        <f t="shared" si="2"/>
        <v>117.57983999999999</v>
      </c>
      <c r="F23" s="12">
        <f t="shared" si="2"/>
        <v>265.73043839999997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72">
        <v>3</v>
      </c>
      <c r="D24" s="12">
        <v>7.274</v>
      </c>
      <c r="E24" s="172">
        <f t="shared" si="2"/>
        <v>110.2311</v>
      </c>
      <c r="F24" s="12">
        <f t="shared" si="2"/>
        <v>267.2736738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1" t="s">
        <v>9</v>
      </c>
      <c r="D26" s="191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72">
        <v>2.25</v>
      </c>
      <c r="D27" s="68">
        <v>256.25</v>
      </c>
      <c r="E27" s="172">
        <f aca="true" t="shared" si="3" ref="E27:F29">C27/$E$86</f>
        <v>1.9406589615318268</v>
      </c>
      <c r="F27" s="68">
        <f t="shared" si="3"/>
        <v>221.01949284112473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2">
        <v>2.5</v>
      </c>
      <c r="D28" s="12">
        <v>250.25</v>
      </c>
      <c r="E28" s="172">
        <f t="shared" si="3"/>
        <v>2.156287735035363</v>
      </c>
      <c r="F28" s="68">
        <f t="shared" si="3"/>
        <v>215.84440227703985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2">
        <v>2.75</v>
      </c>
      <c r="D29" s="12">
        <v>247.75</v>
      </c>
      <c r="E29" s="172">
        <f t="shared" si="3"/>
        <v>2.3719165085388996</v>
      </c>
      <c r="F29" s="68">
        <f t="shared" si="3"/>
        <v>213.68811454200448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1" t="s">
        <v>12</v>
      </c>
      <c r="D31" s="191"/>
      <c r="E31" s="191" t="s">
        <v>10</v>
      </c>
      <c r="F31" s="19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72">
        <v>12.5</v>
      </c>
      <c r="D32" s="12">
        <v>645.5</v>
      </c>
      <c r="E32" s="172">
        <f aca="true" t="shared" si="4" ref="E32:F34">C32/$E$86</f>
        <v>10.781438675176815</v>
      </c>
      <c r="F32" s="68">
        <f t="shared" si="4"/>
        <v>556.7534931861308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72">
        <v>15.5</v>
      </c>
      <c r="D33" s="12">
        <v>635.75</v>
      </c>
      <c r="E33" s="172">
        <f t="shared" si="4"/>
        <v>13.368983957219251</v>
      </c>
      <c r="F33" s="68">
        <f t="shared" si="4"/>
        <v>548.3439710194929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72">
        <v>16.75</v>
      </c>
      <c r="D34" s="12">
        <v>621.5</v>
      </c>
      <c r="E34" s="172">
        <f t="shared" si="4"/>
        <v>14.447127824736933</v>
      </c>
      <c r="F34" s="68">
        <f t="shared" si="4"/>
        <v>536.0531309297912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6" t="s">
        <v>5</v>
      </c>
      <c r="D36" s="187"/>
      <c r="E36" s="186" t="s">
        <v>6</v>
      </c>
      <c r="F36" s="187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97">
        <v>1</v>
      </c>
      <c r="D37" s="72">
        <v>586.6</v>
      </c>
      <c r="E37" s="197">
        <f aca="true" t="shared" si="5" ref="E37:F39">C37*58.0164</f>
        <v>58.0164</v>
      </c>
      <c r="F37" s="68">
        <f t="shared" si="5"/>
        <v>34032.42024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97">
        <v>1.4</v>
      </c>
      <c r="D38" s="72">
        <v>577.4</v>
      </c>
      <c r="E38" s="197">
        <f t="shared" si="5"/>
        <v>81.22295999999999</v>
      </c>
      <c r="F38" s="68">
        <f t="shared" si="5"/>
        <v>33498.66936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97">
        <v>0.6</v>
      </c>
      <c r="D39" s="72">
        <v>571.2</v>
      </c>
      <c r="E39" s="197">
        <f t="shared" si="5"/>
        <v>34.809839999999994</v>
      </c>
      <c r="F39" s="68">
        <f t="shared" si="5"/>
        <v>33138.96768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6" t="s">
        <v>5</v>
      </c>
      <c r="D41" s="187"/>
      <c r="E41" s="186" t="s">
        <v>6</v>
      </c>
      <c r="F41" s="18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98">
        <v>0.66</v>
      </c>
      <c r="D42" s="72">
        <v>12.832</v>
      </c>
      <c r="E42" s="198">
        <f>C42*36.7437</f>
        <v>24.250842</v>
      </c>
      <c r="F42" s="68">
        <f aca="true" t="shared" si="6" ref="E42:F44">D42*36.7437</f>
        <v>471.4951584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98">
        <v>0.64</v>
      </c>
      <c r="D43" s="72">
        <v>12.93</v>
      </c>
      <c r="E43" s="198">
        <f t="shared" si="6"/>
        <v>23.515967999999997</v>
      </c>
      <c r="F43" s="68">
        <f t="shared" si="6"/>
        <v>475.09604099999996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98">
        <v>0.6</v>
      </c>
      <c r="D44" s="72">
        <v>12.98</v>
      </c>
      <c r="E44" s="198">
        <f t="shared" si="6"/>
        <v>22.046219999999998</v>
      </c>
      <c r="F44" s="68">
        <f t="shared" si="6"/>
        <v>476.933226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9" t="s">
        <v>73</v>
      </c>
      <c r="D46" s="190"/>
      <c r="E46" s="189" t="s">
        <v>6</v>
      </c>
      <c r="F46" s="190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6" t="s">
        <v>16</v>
      </c>
      <c r="D51" s="187"/>
      <c r="E51" s="186" t="s">
        <v>6</v>
      </c>
      <c r="F51" s="187"/>
      <c r="G51"/>
      <c r="H51"/>
      <c r="I51"/>
      <c r="J51" s="5"/>
    </row>
    <row r="52" spans="2:19" s="21" customFormat="1" ht="15">
      <c r="B52" s="23" t="s">
        <v>123</v>
      </c>
      <c r="C52" s="199">
        <v>0.8</v>
      </c>
      <c r="D52" s="73">
        <v>337.8</v>
      </c>
      <c r="E52" s="199">
        <f aca="true" t="shared" si="7" ref="E52:F54">C52*1.1023</f>
        <v>0.8818400000000001</v>
      </c>
      <c r="F52" s="73">
        <f t="shared" si="7"/>
        <v>372.35694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99">
        <v>1.7</v>
      </c>
      <c r="D53" s="73">
        <v>341.1</v>
      </c>
      <c r="E53" s="199">
        <f t="shared" si="7"/>
        <v>1.87391</v>
      </c>
      <c r="F53" s="73">
        <f t="shared" si="7"/>
        <v>375.99453000000005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99">
        <v>1.8</v>
      </c>
      <c r="D54" s="73">
        <v>343.6</v>
      </c>
      <c r="E54" s="199">
        <f t="shared" si="7"/>
        <v>1.9841400000000002</v>
      </c>
      <c r="F54" s="73">
        <f t="shared" si="7"/>
        <v>378.75028000000003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6" t="s">
        <v>18</v>
      </c>
      <c r="D56" s="187"/>
      <c r="E56" s="186" t="s">
        <v>19</v>
      </c>
      <c r="F56" s="187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99">
        <v>0.01</v>
      </c>
      <c r="D57" s="68">
        <v>57.73</v>
      </c>
      <c r="E57" s="199">
        <f aca="true" t="shared" si="8" ref="E57:F59">C57/454*1000</f>
        <v>0.022026431718061675</v>
      </c>
      <c r="F57" s="68">
        <f t="shared" si="8"/>
        <v>127.15859030837004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99">
        <v>0.37</v>
      </c>
      <c r="D58" s="68">
        <v>57.8</v>
      </c>
      <c r="E58" s="199">
        <f t="shared" si="8"/>
        <v>0.8149779735682819</v>
      </c>
      <c r="F58" s="68">
        <f t="shared" si="8"/>
        <v>127.31277533039648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99">
        <v>0.38</v>
      </c>
      <c r="D59" s="68">
        <v>57.85</v>
      </c>
      <c r="E59" s="199">
        <f t="shared" si="8"/>
        <v>0.8370044052863436</v>
      </c>
      <c r="F59" s="68">
        <f t="shared" si="8"/>
        <v>127.4229074889868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6" t="s">
        <v>21</v>
      </c>
      <c r="D61" s="187"/>
      <c r="E61" s="186" t="s">
        <v>6</v>
      </c>
      <c r="F61" s="187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0.125</v>
      </c>
      <c r="D62" s="72">
        <v>13.785</v>
      </c>
      <c r="E62" s="110">
        <f aca="true" t="shared" si="9" ref="E62:F64">C62*22.026</f>
        <v>2.75325</v>
      </c>
      <c r="F62" s="68">
        <f t="shared" si="9"/>
        <v>303.62841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0.09</v>
      </c>
      <c r="D63" s="72">
        <v>14.035</v>
      </c>
      <c r="E63" s="110">
        <f t="shared" si="9"/>
        <v>1.98234</v>
      </c>
      <c r="F63" s="68">
        <f t="shared" si="9"/>
        <v>309.13491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0.1</v>
      </c>
      <c r="D64" s="72">
        <v>14.205</v>
      </c>
      <c r="E64" s="110">
        <f t="shared" si="9"/>
        <v>2.2026</v>
      </c>
      <c r="F64" s="68">
        <f t="shared" si="9"/>
        <v>312.87933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6" t="s">
        <v>76</v>
      </c>
      <c r="D66" s="187"/>
      <c r="E66" s="186" t="s">
        <v>23</v>
      </c>
      <c r="F66" s="18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6" t="s">
        <v>25</v>
      </c>
      <c r="D71" s="187"/>
      <c r="E71" s="186" t="s">
        <v>26</v>
      </c>
      <c r="F71" s="18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1">
        <v>0.5</v>
      </c>
      <c r="D72" s="118">
        <v>1.134</v>
      </c>
      <c r="E72" s="171">
        <f>C72/454*100</f>
        <v>0.11013215859030838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1">
        <v>0.875</v>
      </c>
      <c r="D73" s="118">
        <v>1.1375</v>
      </c>
      <c r="E73" s="171">
        <f>C73/454*100</f>
        <v>0.19273127753303965</v>
      </c>
      <c r="F73" s="74">
        <f>D73/454*1000</f>
        <v>2.505506607929515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1">
        <v>1.2</v>
      </c>
      <c r="D74" s="118">
        <v>1.13885</v>
      </c>
      <c r="E74" s="171">
        <f>C74/454*100</f>
        <v>0.2643171806167401</v>
      </c>
      <c r="F74" s="74">
        <f>D74/454*1000</f>
        <v>2.5084801762114535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6" t="s">
        <v>25</v>
      </c>
      <c r="D76" s="187"/>
      <c r="E76" s="186" t="s">
        <v>28</v>
      </c>
      <c r="F76" s="187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64">
        <v>0.0004</v>
      </c>
      <c r="D77" s="119" t="s">
        <v>72</v>
      </c>
      <c r="E77" s="164">
        <f>C77/454*1000000</f>
        <v>0.881057268722467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64">
        <v>0.0012</v>
      </c>
      <c r="D78" s="119" t="s">
        <v>72</v>
      </c>
      <c r="E78" s="164">
        <f>C78/454*1000000</f>
        <v>2.643171806167401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64">
        <v>0.0007</v>
      </c>
      <c r="D79" s="119" t="s">
        <v>72</v>
      </c>
      <c r="E79" s="164">
        <f>C79/454*1000000</f>
        <v>1.5418502202643172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7"/>
      <c r="D84" s="168" t="s">
        <v>30</v>
      </c>
      <c r="E84" s="168" t="s">
        <v>31</v>
      </c>
      <c r="F84" s="168" t="s">
        <v>32</v>
      </c>
      <c r="G84" s="168" t="s">
        <v>33</v>
      </c>
      <c r="H84" s="168" t="s">
        <v>34</v>
      </c>
      <c r="I84" s="168" t="s">
        <v>35</v>
      </c>
      <c r="J84" s="168" t="s">
        <v>36</v>
      </c>
      <c r="K84" s="168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9"/>
      <c r="D85" s="166"/>
      <c r="E85" s="166"/>
      <c r="F85" s="166"/>
      <c r="G85" s="166"/>
      <c r="H85" s="166"/>
      <c r="I85" s="166"/>
      <c r="J85" s="166"/>
      <c r="K85" s="166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0" t="s">
        <v>30</v>
      </c>
      <c r="D86" s="166" t="s">
        <v>72</v>
      </c>
      <c r="E86" s="166">
        <v>1.1594</v>
      </c>
      <c r="F86" s="166">
        <v>0.0089</v>
      </c>
      <c r="G86" s="166">
        <v>1.3418</v>
      </c>
      <c r="H86" s="166">
        <v>1.0696</v>
      </c>
      <c r="I86" s="166">
        <v>0.7836</v>
      </c>
      <c r="J86" s="166">
        <v>0.7173</v>
      </c>
      <c r="K86" s="166">
        <v>0.1284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9" t="s">
        <v>31</v>
      </c>
      <c r="D87" s="166">
        <v>0.8625</v>
      </c>
      <c r="E87" s="166" t="s">
        <v>72</v>
      </c>
      <c r="F87" s="166">
        <v>0.0077</v>
      </c>
      <c r="G87" s="166">
        <v>1.1573</v>
      </c>
      <c r="H87" s="166">
        <v>0.9226</v>
      </c>
      <c r="I87" s="166">
        <v>0.6759</v>
      </c>
      <c r="J87" s="166">
        <v>0.6187</v>
      </c>
      <c r="K87" s="166">
        <v>0.1108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0" t="s">
        <v>32</v>
      </c>
      <c r="D88" s="166">
        <v>112</v>
      </c>
      <c r="E88" s="166">
        <v>129.8528</v>
      </c>
      <c r="F88" s="166" t="s">
        <v>72</v>
      </c>
      <c r="G88" s="166">
        <v>150.2816</v>
      </c>
      <c r="H88" s="166">
        <v>119.7989</v>
      </c>
      <c r="I88" s="166">
        <v>87.7674</v>
      </c>
      <c r="J88" s="166">
        <v>80.3376</v>
      </c>
      <c r="K88" s="166">
        <v>14.3855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9" t="s">
        <v>33</v>
      </c>
      <c r="D89" s="166">
        <v>0.7453</v>
      </c>
      <c r="E89" s="166">
        <v>0.8641</v>
      </c>
      <c r="F89" s="166">
        <v>0.0067</v>
      </c>
      <c r="G89" s="166" t="s">
        <v>72</v>
      </c>
      <c r="H89" s="166">
        <v>0.7972</v>
      </c>
      <c r="I89" s="166">
        <v>0.584</v>
      </c>
      <c r="J89" s="166">
        <v>0.5346</v>
      </c>
      <c r="K89" s="166">
        <v>0.0957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0" t="s">
        <v>34</v>
      </c>
      <c r="D90" s="166">
        <v>0.9349</v>
      </c>
      <c r="E90" s="166">
        <v>1.0839</v>
      </c>
      <c r="F90" s="166">
        <v>0.0083</v>
      </c>
      <c r="G90" s="166">
        <v>1.2544</v>
      </c>
      <c r="H90" s="166" t="s">
        <v>72</v>
      </c>
      <c r="I90" s="166">
        <v>0.7326</v>
      </c>
      <c r="J90" s="166">
        <v>0.6706</v>
      </c>
      <c r="K90" s="166">
        <v>0.1201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9" t="s">
        <v>35</v>
      </c>
      <c r="D91" s="166">
        <v>1.2761</v>
      </c>
      <c r="E91" s="166">
        <v>1.4795</v>
      </c>
      <c r="F91" s="166">
        <v>0.0114</v>
      </c>
      <c r="G91" s="166">
        <v>1.7123</v>
      </c>
      <c r="H91" s="166">
        <v>1.365</v>
      </c>
      <c r="I91" s="166" t="s">
        <v>72</v>
      </c>
      <c r="J91" s="166">
        <v>0.9153</v>
      </c>
      <c r="K91" s="166">
        <v>0.1639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0" t="s">
        <v>36</v>
      </c>
      <c r="D92" s="166">
        <v>1.3941</v>
      </c>
      <c r="E92" s="166">
        <v>1.6163</v>
      </c>
      <c r="F92" s="166">
        <v>0.0124</v>
      </c>
      <c r="G92" s="166">
        <v>1.8706</v>
      </c>
      <c r="H92" s="166">
        <v>1.4912</v>
      </c>
      <c r="I92" s="166">
        <v>1.0925</v>
      </c>
      <c r="J92" s="166" t="s">
        <v>72</v>
      </c>
      <c r="K92" s="166">
        <v>0.1791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9" t="s">
        <v>37</v>
      </c>
      <c r="D93" s="166">
        <v>7.7856</v>
      </c>
      <c r="E93" s="166">
        <v>9.0266</v>
      </c>
      <c r="F93" s="166">
        <v>0.0695</v>
      </c>
      <c r="G93" s="166">
        <v>10.4467</v>
      </c>
      <c r="H93" s="166">
        <v>8.3277</v>
      </c>
      <c r="I93" s="166">
        <v>6.1011</v>
      </c>
      <c r="J93" s="166">
        <v>5.5846</v>
      </c>
      <c r="K93" s="166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0.007701027625126297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2" t="s">
        <v>61</v>
      </c>
      <c r="C121" s="192"/>
      <c r="D121" s="192"/>
      <c r="E121" s="192"/>
      <c r="F121" s="192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2"/>
      <c r="D123" s="184"/>
      <c r="E123" s="184"/>
      <c r="F123" s="183"/>
      <c r="G123" s="112"/>
      <c r="H123" s="112"/>
    </row>
    <row r="124" spans="2:8" ht="1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1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76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77"/>
      <c r="C127" s="180"/>
      <c r="D127" s="181"/>
      <c r="E127" s="180"/>
      <c r="F127" s="181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3" t="s">
        <v>86</v>
      </c>
      <c r="D4" s="194"/>
      <c r="E4" s="194"/>
      <c r="F4" s="195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9" t="s">
        <v>5</v>
      </c>
      <c r="D6" s="190"/>
      <c r="E6" s="189" t="s">
        <v>6</v>
      </c>
      <c r="F6" s="190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9" t="s">
        <v>7</v>
      </c>
      <c r="D11" s="190"/>
      <c r="E11" s="189" t="s">
        <v>6</v>
      </c>
      <c r="F11" s="19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1" t="s">
        <v>78</v>
      </c>
      <c r="D16" s="191"/>
      <c r="E16" s="189" t="s">
        <v>6</v>
      </c>
      <c r="F16" s="190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9" t="s">
        <v>5</v>
      </c>
      <c r="D21" s="190"/>
      <c r="E21" s="191" t="s">
        <v>6</v>
      </c>
      <c r="F21" s="19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1" t="s">
        <v>9</v>
      </c>
      <c r="D26" s="191"/>
      <c r="E26" s="189" t="s">
        <v>10</v>
      </c>
      <c r="F26" s="190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1" t="s">
        <v>12</v>
      </c>
      <c r="D31" s="191"/>
      <c r="E31" s="191" t="s">
        <v>10</v>
      </c>
      <c r="F31" s="19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6" t="s">
        <v>5</v>
      </c>
      <c r="D36" s="187"/>
      <c r="E36" s="186" t="s">
        <v>6</v>
      </c>
      <c r="F36" s="187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6" t="s">
        <v>5</v>
      </c>
      <c r="D41" s="187"/>
      <c r="E41" s="186" t="s">
        <v>6</v>
      </c>
      <c r="F41" s="18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1" t="s">
        <v>73</v>
      </c>
      <c r="D46" s="191"/>
      <c r="E46" s="189" t="s">
        <v>6</v>
      </c>
      <c r="F46" s="190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6" t="s">
        <v>16</v>
      </c>
      <c r="D51" s="187"/>
      <c r="E51" s="186" t="s">
        <v>6</v>
      </c>
      <c r="F51" s="187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6" t="s">
        <v>18</v>
      </c>
      <c r="D56" s="187"/>
      <c r="E56" s="186" t="s">
        <v>19</v>
      </c>
      <c r="F56" s="187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6" t="s">
        <v>21</v>
      </c>
      <c r="D61" s="187"/>
      <c r="E61" s="186" t="s">
        <v>6</v>
      </c>
      <c r="F61" s="187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6" t="s">
        <v>76</v>
      </c>
      <c r="D66" s="187"/>
      <c r="E66" s="186" t="s">
        <v>23</v>
      </c>
      <c r="F66" s="18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6" t="s">
        <v>25</v>
      </c>
      <c r="D71" s="187"/>
      <c r="E71" s="186" t="s">
        <v>26</v>
      </c>
      <c r="F71" s="18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6" t="s">
        <v>25</v>
      </c>
      <c r="D76" s="196"/>
      <c r="E76" s="186" t="s">
        <v>28</v>
      </c>
      <c r="F76" s="187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2" t="s">
        <v>61</v>
      </c>
      <c r="C121" s="192"/>
      <c r="D121" s="192"/>
      <c r="E121" s="192"/>
      <c r="F121" s="192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2"/>
      <c r="D123" s="184"/>
      <c r="E123" s="184"/>
      <c r="F123" s="183"/>
      <c r="G123" s="112"/>
      <c r="H123" s="112"/>
    </row>
    <row r="124" spans="2:8" ht="30.7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30.7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76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77"/>
      <c r="C127" s="180"/>
      <c r="D127" s="181"/>
      <c r="E127" s="180"/>
      <c r="F127" s="181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2021-09-29T19:52:28Z</dcterms:modified>
  <cp:category/>
  <cp:version/>
  <cp:contentType/>
  <cp:contentStatus/>
</cp:coreProperties>
</file>