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<sst xmlns="http://schemas.openxmlformats.org/spreadsheetml/2006/main" count="162" uniqueCount="109">
  <si>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</si>
  <si>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</si>
  <si>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</si>
  <si>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</si>
  <si>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</si>
  <si>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</si>
  <si>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</si>
  <si>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</si>
  <si>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</si>
  <si>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</si>
  <si>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</si>
  <si>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</si>
  <si>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</si>
  <si>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</si>
  <si>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</si>
  <si>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</si>
  <si>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</si>
  <si>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</si>
  <si>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</si>
  <si>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</si>
  <si>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</si>
  <si>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</si>
  <si>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</si>
  <si>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</si>
  <si>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</si>
  <si>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</si>
  <si>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</si>
  <si>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</si>
  <si>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</si>
  <si>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</si>
  <si>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</si>
  <si>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</si>
  <si>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</si>
  <si>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</si>
  <si>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</si>
  <si>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</si>
  <si>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</si>
  <si>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</si>
  <si>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</si>
  <si>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</si>
  <si>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</si>
  <si>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</si>
  <si>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</si>
  <si>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</si>
  <si>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</si>
  <si>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</si>
  <si>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</si>
  <si>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</si>
  <si>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</si>
  <si>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</si>
  <si>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</si>
  <si>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</si>
  <si>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</si>
  <si>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</si>
  <si>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</si>
  <si>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</si>
  <si>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</si>
  <si>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</si>
  <si>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</si>
  <si>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</si>
  <si>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</si>
  <si>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</si>
  <si>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</si>
  <si>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</si>
  <si>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</si>
  <si>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</si>
  <si>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</si>
  <si>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</si>
  <si>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</si>
  <si>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</si>
  <si>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</si>
  <si>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</si>
  <si>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</si>
  <si>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</si>
  <si>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</si>
  <si>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</si>
  <si>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</si>
  <si>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</si>
  <si>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</si>
  <si>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</si>
  <si>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</si>
  <si>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</si>
  <si>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</si>
  <si>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</si>
  <si>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</si>
  <si>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</si>
  <si>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</si>
  <si>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</si>
  <si>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</si>
  <si>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</si>
  <si>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</si>
  <si>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</si>
  <si>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</si>
  <si>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</si>
  <si>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</si>
  <si>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</si>
  <si>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</si>
  <si>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</si>
  <si>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</si>
  <si>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</si>
  <si>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</si>
  <si>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</si>
  <si>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</si>
  <si>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</si>
  <si>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</si>
  <si>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</si>
  <si>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</si>
  <si>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</si>
  <si>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28 листопада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</si>
</sst>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108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88</v>
      </c>
      <c r="C7" s="138">
        <v>0.006</v>
      </c>
      <c r="D7" s="14">
        <v>3.48</v>
      </c>
      <c r="E7" s="138">
        <f aca="true" t="shared" si="0" ref="E7:F9">C7*39.3683</f>
        <v>0.2362098</v>
      </c>
      <c r="F7" s="13">
        <f t="shared" si="0"/>
        <v>137.00168399999998</v>
      </c>
    </row>
    <row r="8" spans="2:6" s="6" customFormat="1" ht="15">
      <c r="B8" s="25" t="s">
        <v>93</v>
      </c>
      <c r="C8" s="148">
        <v>0</v>
      </c>
      <c r="D8" s="14">
        <v>3.58</v>
      </c>
      <c r="E8" s="148">
        <f t="shared" si="0"/>
        <v>0</v>
      </c>
      <c r="F8" s="13">
        <f t="shared" si="0"/>
        <v>140.938514</v>
      </c>
    </row>
    <row r="9" spans="2:17" s="6" customFormat="1" ht="15">
      <c r="B9" s="25" t="s">
        <v>99</v>
      </c>
      <c r="C9" s="143">
        <v>0.002</v>
      </c>
      <c r="D9" s="14">
        <v>3.652</v>
      </c>
      <c r="E9" s="143">
        <f t="shared" si="0"/>
        <v>0.0787366</v>
      </c>
      <c r="F9" s="13">
        <f t="shared" si="0"/>
        <v>143.7730316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39">
        <v>0.3</v>
      </c>
      <c r="D12" s="13">
        <v>166</v>
      </c>
      <c r="E12" s="139">
        <f>C12/$D$86</f>
        <v>0.3177966101694915</v>
      </c>
      <c r="F12" s="78">
        <f>D12/D86</f>
        <v>175.84745762711864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39">
        <v>0.3</v>
      </c>
      <c r="D13" s="13">
        <v>167.5</v>
      </c>
      <c r="E13" s="139">
        <f>C13/$D$86</f>
        <v>0.3177966101694915</v>
      </c>
      <c r="F13" s="78">
        <f>D13/D86</f>
        <v>177.43644067796612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39">
        <v>0.44</v>
      </c>
      <c r="D14" s="13">
        <v>170.25</v>
      </c>
      <c r="E14" s="139">
        <f>C14/$D$86</f>
        <v>0.46610169491525427</v>
      </c>
      <c r="F14" s="78">
        <f>D14/D86</f>
        <v>180.34957627118646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83</v>
      </c>
      <c r="D16" s="150"/>
      <c r="E16" s="153" t="s">
        <v>6</v>
      </c>
      <c r="F16" s="15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6">
        <v>0</v>
      </c>
      <c r="D17" s="101">
        <v>21710</v>
      </c>
      <c r="E17" s="146">
        <f aca="true" t="shared" si="1" ref="E17:F19">C17/$D$87</f>
        <v>0</v>
      </c>
      <c r="F17" s="78">
        <f t="shared" si="1"/>
        <v>193.28703703703704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39">
        <v>280</v>
      </c>
      <c r="D18" s="101">
        <v>21390</v>
      </c>
      <c r="E18" s="139">
        <f t="shared" si="1"/>
        <v>2.492877492877493</v>
      </c>
      <c r="F18" s="78">
        <f t="shared" si="1"/>
        <v>190.4380341880342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170</v>
      </c>
      <c r="D19" s="101">
        <v>20120</v>
      </c>
      <c r="E19" s="139">
        <f t="shared" si="1"/>
        <v>1.5135327635327636</v>
      </c>
      <c r="F19" s="78">
        <f t="shared" si="1"/>
        <v>179.13105413105413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0.062</v>
      </c>
      <c r="D22" s="14">
        <v>3.89</v>
      </c>
      <c r="E22" s="138">
        <f aca="true" t="shared" si="2" ref="E22:F24">C22*36.7437</f>
        <v>2.2781094</v>
      </c>
      <c r="F22" s="13">
        <f t="shared" si="2"/>
        <v>142.93299299999998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0.03</v>
      </c>
      <c r="D23" s="14">
        <v>4.18</v>
      </c>
      <c r="E23" s="138">
        <f t="shared" si="2"/>
        <v>1.1023109999999998</v>
      </c>
      <c r="F23" s="13">
        <f t="shared" si="2"/>
        <v>153.588666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38">
        <v>0.036</v>
      </c>
      <c r="D24" s="105">
        <v>4.296</v>
      </c>
      <c r="E24" s="138">
        <f t="shared" si="2"/>
        <v>1.3227731999999999</v>
      </c>
      <c r="F24" s="13">
        <f t="shared" si="2"/>
        <v>157.8509352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39">
        <v>1.63</v>
      </c>
      <c r="D27" s="78">
        <v>165.5</v>
      </c>
      <c r="E27" s="139">
        <f>C27/$D$86</f>
        <v>1.7266949152542372</v>
      </c>
      <c r="F27" s="78">
        <f>D27/D86</f>
        <v>175.3177966101695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39">
        <v>0.59</v>
      </c>
      <c r="D28" s="13">
        <v>168.75</v>
      </c>
      <c r="E28" s="139">
        <f>C28/$D$86</f>
        <v>0.625</v>
      </c>
      <c r="F28" s="78">
        <f>D28/D86</f>
        <v>178.760593220339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39">
        <v>0.44</v>
      </c>
      <c r="D29" s="13">
        <v>171.5</v>
      </c>
      <c r="E29" s="139">
        <f>C29/$D$86</f>
        <v>0.46610169491525427</v>
      </c>
      <c r="F29" s="78">
        <f>D29/D86</f>
        <v>181.67372881355934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0.12</v>
      </c>
      <c r="D32" s="13">
        <v>402.25</v>
      </c>
      <c r="E32" s="142">
        <f>C32/$D$86</f>
        <v>0.1271186440677966</v>
      </c>
      <c r="F32" s="78">
        <f>D32/D86</f>
        <v>426.11228813559325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0.19</v>
      </c>
      <c r="D33" s="13">
        <v>404.5</v>
      </c>
      <c r="E33" s="142">
        <f>C33/$D$86</f>
        <v>0.20127118644067798</v>
      </c>
      <c r="F33" s="78">
        <f>D33/$D$86</f>
        <v>428.4957627118644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0.32</v>
      </c>
      <c r="D34" s="72">
        <v>386.25</v>
      </c>
      <c r="E34" s="142">
        <f>C34/$D$86</f>
        <v>0.33898305084745767</v>
      </c>
      <c r="F34" s="78">
        <f>D34/$D$86</f>
        <v>409.1631355932204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0.066</v>
      </c>
      <c r="D37" s="82">
        <v>2.022</v>
      </c>
      <c r="E37" s="138">
        <f aca="true" t="shared" si="3" ref="E37:F39">C37*58.0164</f>
        <v>3.8290824</v>
      </c>
      <c r="F37" s="78">
        <f t="shared" si="3"/>
        <v>117.30916079999999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0.002</v>
      </c>
      <c r="D38" s="82">
        <v>2.174</v>
      </c>
      <c r="E38" s="143">
        <f t="shared" si="3"/>
        <v>0.11603279999999999</v>
      </c>
      <c r="F38" s="78">
        <f t="shared" si="3"/>
        <v>126.12765359999999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8">
        <v>0</v>
      </c>
      <c r="D39" s="82">
        <v>2.206</v>
      </c>
      <c r="E39" s="148">
        <f t="shared" si="3"/>
        <v>0</v>
      </c>
      <c r="F39" s="78">
        <f t="shared" si="3"/>
        <v>127.98417839999999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0.1</v>
      </c>
      <c r="D42" s="82">
        <v>10.514</v>
      </c>
      <c r="E42" s="143">
        <f aca="true" t="shared" si="4" ref="E42:F44">C42*36.7437</f>
        <v>3.6743699999999997</v>
      </c>
      <c r="F42" s="78">
        <f t="shared" si="4"/>
        <v>386.32326179999995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43">
        <v>0.1</v>
      </c>
      <c r="D43" s="82">
        <v>10.6</v>
      </c>
      <c r="E43" s="143">
        <f t="shared" si="4"/>
        <v>3.6743699999999997</v>
      </c>
      <c r="F43" s="78">
        <f t="shared" si="4"/>
        <v>389.48321999999996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0.102</v>
      </c>
      <c r="D44" s="82">
        <v>10.7</v>
      </c>
      <c r="E44" s="143">
        <f t="shared" si="4"/>
        <v>3.7478573999999996</v>
      </c>
      <c r="F44" s="78">
        <f t="shared" si="4"/>
        <v>393.1575899999999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82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7">
        <v>0</v>
      </c>
      <c r="D47" s="102" t="s">
        <v>81</v>
      </c>
      <c r="E47" s="148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7">
        <v>0</v>
      </c>
      <c r="D48" s="102">
        <v>48620</v>
      </c>
      <c r="E48" s="148">
        <f t="shared" si="5"/>
        <v>0</v>
      </c>
      <c r="F48" s="78">
        <f t="shared" si="5"/>
        <v>432.8703703703704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9">
        <v>1300</v>
      </c>
      <c r="D49" s="102">
        <v>49300</v>
      </c>
      <c r="E49" s="143">
        <f t="shared" si="5"/>
        <v>11.574074074074074</v>
      </c>
      <c r="F49" s="78">
        <f t="shared" si="5"/>
        <v>438.92450142450144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88</v>
      </c>
      <c r="C52" s="143">
        <v>5.1</v>
      </c>
      <c r="D52" s="83">
        <v>325.5</v>
      </c>
      <c r="E52" s="143">
        <f aca="true" t="shared" si="6" ref="E52:F54">C52*1.1023</f>
        <v>5.62173</v>
      </c>
      <c r="F52" s="83">
        <f t="shared" si="6"/>
        <v>358.79865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3">
        <v>5.1</v>
      </c>
      <c r="D53" s="83">
        <v>326</v>
      </c>
      <c r="E53" s="143">
        <f t="shared" si="6"/>
        <v>5.62173</v>
      </c>
      <c r="F53" s="83">
        <f t="shared" si="6"/>
        <v>359.3498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5.2</v>
      </c>
      <c r="D54" s="123">
        <v>330.5</v>
      </c>
      <c r="E54" s="143">
        <f t="shared" si="6"/>
        <v>5.731960000000001</v>
      </c>
      <c r="F54" s="83">
        <f t="shared" si="6"/>
        <v>364.31015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0.05</v>
      </c>
      <c r="D57" s="78">
        <v>36.66</v>
      </c>
      <c r="E57" s="142">
        <f aca="true" t="shared" si="7" ref="E57:F59">C57/454*1000</f>
        <v>0.11013215859030838</v>
      </c>
      <c r="F57" s="78">
        <f t="shared" si="7"/>
        <v>80.7488986784141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2">
        <v>0.03</v>
      </c>
      <c r="D58" s="78">
        <v>36.81</v>
      </c>
      <c r="E58" s="142">
        <f t="shared" si="7"/>
        <v>0.06607929515418502</v>
      </c>
      <c r="F58" s="78">
        <f t="shared" si="7"/>
        <v>81.07929515418502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0.04</v>
      </c>
      <c r="D59" s="78">
        <v>37.18</v>
      </c>
      <c r="E59" s="142">
        <f t="shared" si="7"/>
        <v>0.0881057268722467</v>
      </c>
      <c r="F59" s="78">
        <f t="shared" si="7"/>
        <v>81.8942731277533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38">
        <v>0.04</v>
      </c>
      <c r="D62" s="82">
        <v>9.6</v>
      </c>
      <c r="E62" s="138">
        <f aca="true" t="shared" si="8" ref="E62:F64">C62*22.026</f>
        <v>0.88104</v>
      </c>
      <c r="F62" s="78">
        <f t="shared" si="8"/>
        <v>211.4496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38">
        <v>0.04</v>
      </c>
      <c r="D63" s="82">
        <v>9.82</v>
      </c>
      <c r="E63" s="138">
        <f t="shared" si="8"/>
        <v>0.88104</v>
      </c>
      <c r="F63" s="78">
        <f t="shared" si="8"/>
        <v>216.29532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38">
        <v>0.035</v>
      </c>
      <c r="D64" s="82">
        <v>10</v>
      </c>
      <c r="E64" s="138">
        <f t="shared" si="8"/>
        <v>0.7709100000000001</v>
      </c>
      <c r="F64" s="78">
        <f t="shared" si="8"/>
        <v>220.26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0.01</v>
      </c>
      <c r="D67" s="82">
        <v>1.62</v>
      </c>
      <c r="E67" s="143">
        <f aca="true" t="shared" si="9" ref="E67:F69">C67/3.785</f>
        <v>0.002642007926023778</v>
      </c>
      <c r="F67" s="78">
        <f t="shared" si="9"/>
        <v>0.4280052840158521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0.002</v>
      </c>
      <c r="D68" s="82">
        <v>1.554</v>
      </c>
      <c r="E68" s="143">
        <f t="shared" si="9"/>
        <v>0.0005284015852047556</v>
      </c>
      <c r="F68" s="78">
        <f t="shared" si="9"/>
        <v>0.4105680317040951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43">
        <v>0.001</v>
      </c>
      <c r="D69" s="82">
        <v>1.511</v>
      </c>
      <c r="E69" s="143">
        <f t="shared" si="9"/>
        <v>0.0002642007926023778</v>
      </c>
      <c r="F69" s="78">
        <f t="shared" si="9"/>
        <v>0.3992073976221928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71">
        <v>0.00025</v>
      </c>
      <c r="D72" s="86">
        <v>0.90775</v>
      </c>
      <c r="E72" s="171">
        <f>C72/454*100</f>
        <v>5.506607929515418E-05</v>
      </c>
      <c r="F72" s="84">
        <f>D72/454*1000</f>
        <v>1.9994493392070483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71">
        <v>0.0005</v>
      </c>
      <c r="D73" s="86">
        <v>0.96975</v>
      </c>
      <c r="E73" s="171">
        <f>C73/454*100</f>
        <v>0.00011013215859030836</v>
      </c>
      <c r="F73" s="84">
        <f>D73/454*1000</f>
        <v>2.136013215859031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72">
        <v>0.003</v>
      </c>
      <c r="D74" s="86">
        <v>1.0225</v>
      </c>
      <c r="E74" s="172">
        <f>C74/454*100</f>
        <v>0.0006607929515418502</v>
      </c>
      <c r="F74" s="84">
        <f>D74/454*1000</f>
        <v>2.252202643171806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0.001</v>
      </c>
      <c r="D77" s="106">
        <v>0.1996</v>
      </c>
      <c r="E77" s="145">
        <f aca="true" t="shared" si="10" ref="E77:F79">C77/454*1000000</f>
        <v>2.202643171806167</v>
      </c>
      <c r="F77" s="78">
        <f t="shared" si="10"/>
        <v>439.647577092511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5">
        <v>0.001</v>
      </c>
      <c r="D78" s="106">
        <v>0.1939</v>
      </c>
      <c r="E78" s="145">
        <f t="shared" si="10"/>
        <v>2.202643171806167</v>
      </c>
      <c r="F78" s="78">
        <f t="shared" si="10"/>
        <v>427.09251101321587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5">
        <v>0.0006</v>
      </c>
      <c r="D79" s="144" t="s">
        <v>81</v>
      </c>
      <c r="E79" s="145">
        <f t="shared" si="10"/>
        <v>1.3215859030837005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1.0593</v>
      </c>
      <c r="F85" s="136">
        <v>0.0089</v>
      </c>
      <c r="G85" s="136">
        <v>1.2405</v>
      </c>
      <c r="H85" s="136">
        <v>0.9858</v>
      </c>
      <c r="I85" s="136">
        <v>0.7448</v>
      </c>
      <c r="J85" s="136">
        <v>0.7468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0.944</v>
      </c>
      <c r="E86" s="137" t="s">
        <v>81</v>
      </c>
      <c r="F86" s="137">
        <v>0.0084</v>
      </c>
      <c r="G86" s="137">
        <v>1.1711</v>
      </c>
      <c r="H86" s="137">
        <v>0.9306</v>
      </c>
      <c r="I86" s="137">
        <v>0.7031</v>
      </c>
      <c r="J86" s="137">
        <v>0.705</v>
      </c>
      <c r="K86" s="137">
        <v>0.1217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112.32</v>
      </c>
      <c r="E87" s="136">
        <v>118.9806</v>
      </c>
      <c r="F87" s="136" t="s">
        <v>81</v>
      </c>
      <c r="G87" s="136">
        <v>139.333</v>
      </c>
      <c r="H87" s="136">
        <v>110.7256</v>
      </c>
      <c r="I87" s="136">
        <v>83.6523</v>
      </c>
      <c r="J87" s="136">
        <v>83.8806</v>
      </c>
      <c r="K87" s="136">
        <v>14.4808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0.8061</v>
      </c>
      <c r="E88" s="137">
        <v>0.8539</v>
      </c>
      <c r="F88" s="137">
        <v>0.0072</v>
      </c>
      <c r="G88" s="137" t="s">
        <v>81</v>
      </c>
      <c r="H88" s="137">
        <v>0.7947</v>
      </c>
      <c r="I88" s="137">
        <v>0.6004</v>
      </c>
      <c r="J88" s="137">
        <v>0.602</v>
      </c>
      <c r="K88" s="137">
        <v>0.1039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1.0144</v>
      </c>
      <c r="E89" s="136">
        <v>1.0746</v>
      </c>
      <c r="F89" s="136">
        <v>0.009</v>
      </c>
      <c r="G89" s="136">
        <v>1.2584</v>
      </c>
      <c r="H89" s="136" t="s">
        <v>81</v>
      </c>
      <c r="I89" s="136">
        <v>0.7555</v>
      </c>
      <c r="J89" s="136">
        <v>0.7576</v>
      </c>
      <c r="K89" s="136">
        <v>0.1308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1.3427</v>
      </c>
      <c r="E90" s="137">
        <v>1.4223</v>
      </c>
      <c r="F90" s="137">
        <v>0.012</v>
      </c>
      <c r="G90" s="137">
        <v>1.6656</v>
      </c>
      <c r="H90" s="137">
        <v>1.3236</v>
      </c>
      <c r="I90" s="137" t="s">
        <v>81</v>
      </c>
      <c r="J90" s="137">
        <v>1.0027</v>
      </c>
      <c r="K90" s="137">
        <v>0.1731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1.339</v>
      </c>
      <c r="E91" s="136">
        <v>1.4185</v>
      </c>
      <c r="F91" s="136">
        <v>0.0119</v>
      </c>
      <c r="G91" s="136">
        <v>1.6611</v>
      </c>
      <c r="H91" s="136">
        <v>1.32</v>
      </c>
      <c r="I91" s="136">
        <v>0.9973</v>
      </c>
      <c r="J91" s="136" t="s">
        <v>81</v>
      </c>
      <c r="K91" s="136">
        <v>0.1726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7.7565</v>
      </c>
      <c r="E92" s="137">
        <v>8.2165</v>
      </c>
      <c r="F92" s="137">
        <v>0.0691</v>
      </c>
      <c r="G92" s="137">
        <v>9.6219</v>
      </c>
      <c r="H92" s="137">
        <v>7.6464</v>
      </c>
      <c r="I92" s="137">
        <v>5.7768</v>
      </c>
      <c r="J92" s="137">
        <v>5.7926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2016-11-29T07:32:17Z</dcterms:modified>
  <cp:category/>
  <cp:version/>
  <cp:contentType/>
  <cp:contentStatus/>
</cp:coreProperties>
</file>