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<sst xmlns="http://schemas.openxmlformats.org/spreadsheetml/2006/main" count="168" uniqueCount="104">
  <si>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</si>
  <si>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</si>
  <si>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</si>
  <si>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</si>
  <si>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</si>
  <si>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</si>
  <si>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</si>
  <si>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</si>
  <si>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</si>
  <si>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</si>
  <si>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</si>
  <si>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</si>
  <si>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</si>
  <si>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</si>
  <si>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</si>
  <si>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</si>
  <si>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</si>
  <si>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</si>
  <si>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</si>
  <si>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</si>
  <si>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</si>
  <si>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</si>
  <si>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</si>
  <si>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</si>
  <si>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</si>
  <si>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</si>
  <si>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</si>
  <si>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</si>
  <si>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</si>
  <si>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</si>
  <si>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</si>
  <si>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</si>
  <si>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</si>
  <si>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</si>
  <si>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</si>
  <si>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</si>
  <si>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</si>
  <si>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</si>
  <si>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</si>
  <si>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</si>
  <si>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</si>
  <si>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</si>
  <si>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</si>
  <si>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</si>
  <si>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</si>
  <si>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</si>
  <si>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</si>
  <si>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</si>
  <si>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</si>
  <si>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</si>
  <si>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</si>
  <si>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</si>
  <si>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</si>
  <si>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</si>
  <si>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</si>
  <si>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</si>
  <si>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</si>
  <si>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</si>
  <si>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</si>
  <si>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</si>
  <si>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</si>
  <si>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</si>
  <si>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</si>
  <si>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</si>
  <si>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</si>
  <si>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</si>
  <si>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</si>
  <si>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</si>
  <si>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</si>
  <si>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</si>
  <si>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</si>
  <si>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</si>
  <si>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</si>
  <si>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</si>
  <si>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</si>
  <si>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</si>
  <si>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</si>
  <si>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</si>
  <si>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</si>
  <si>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</si>
  <si>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</si>
  <si>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</si>
  <si>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</si>
  <si>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</si>
  <si>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</si>
  <si>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</si>
  <si>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</si>
  <si>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</si>
  <si>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</si>
  <si>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</si>
  <si>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</si>
  <si>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</si>
  <si>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</si>
  <si>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</si>
  <si>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</si>
  <si>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</si>
  <si>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</si>
  <si>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</si>
  <si>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</si>
  <si>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</si>
  <si>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</si>
  <si>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</si>
  <si>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</si>
  <si>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28 вересня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</si>
</sst>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84</v>
      </c>
      <c r="C7" s="116">
        <v>0.084</v>
      </c>
      <c r="D7" s="14">
        <v>3.566</v>
      </c>
      <c r="E7" s="116">
        <f aca="true" t="shared" si="0" ref="E7:F9">C7*39.3683</f>
        <v>3.3069372</v>
      </c>
      <c r="F7" s="13">
        <f t="shared" si="0"/>
        <v>140.3873578</v>
      </c>
    </row>
    <row r="8" spans="2:6" s="6" customFormat="1" ht="15">
      <c r="B8" s="24" t="s">
        <v>93</v>
      </c>
      <c r="C8" s="116">
        <v>0.084</v>
      </c>
      <c r="D8" s="14">
        <v>3.682</v>
      </c>
      <c r="E8" s="116">
        <f t="shared" si="0"/>
        <v>3.3069372</v>
      </c>
      <c r="F8" s="13">
        <f t="shared" si="0"/>
        <v>144.9540806</v>
      </c>
    </row>
    <row r="9" spans="2:17" s="6" customFormat="1" ht="15">
      <c r="B9" s="24" t="s">
        <v>91</v>
      </c>
      <c r="C9" s="116">
        <v>0.082</v>
      </c>
      <c r="D9" s="14">
        <v>3.762</v>
      </c>
      <c r="E9" s="116">
        <f t="shared" si="0"/>
        <v>3.2282006</v>
      </c>
      <c r="F9" s="13">
        <f>D9*39.3683</f>
        <v>148.1035446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38">
        <v>1.25</v>
      </c>
      <c r="D12" s="13">
        <v>174.75</v>
      </c>
      <c r="E12" s="138">
        <f>C12/$D$86</f>
        <v>1.4512945547428306</v>
      </c>
      <c r="F12" s="71">
        <f aca="true" t="shared" si="1" ref="E12:F14">D12/$D$86</f>
        <v>202.89097875304773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38">
        <v>2</v>
      </c>
      <c r="D13" s="13">
        <v>176.5</v>
      </c>
      <c r="E13" s="138">
        <f t="shared" si="1"/>
        <v>2.322071287588529</v>
      </c>
      <c r="F13" s="71">
        <f t="shared" si="1"/>
        <v>204.92279112968768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86</v>
      </c>
      <c r="C14" s="138">
        <v>1.25</v>
      </c>
      <c r="D14" s="13">
        <v>180</v>
      </c>
      <c r="E14" s="138">
        <f t="shared" si="1"/>
        <v>1.4512945547428306</v>
      </c>
      <c r="F14" s="71">
        <f t="shared" si="1"/>
        <v>208.9864158829676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400</v>
      </c>
      <c r="D17" s="87">
        <v>24450</v>
      </c>
      <c r="E17" s="118">
        <f aca="true" t="shared" si="2" ref="E17:F19">C17/$D$87</f>
        <v>3.5177205171049164</v>
      </c>
      <c r="F17" s="71">
        <f t="shared" si="2"/>
        <v>215.020666608038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18">
        <v>450</v>
      </c>
      <c r="D18" s="87">
        <v>24340</v>
      </c>
      <c r="E18" s="118">
        <f t="shared" si="2"/>
        <v>3.957435581743031</v>
      </c>
      <c r="F18" s="71">
        <f t="shared" si="2"/>
        <v>214.05329346583414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18">
        <v>290</v>
      </c>
      <c r="D19" s="87">
        <v>24000</v>
      </c>
      <c r="E19" s="118">
        <f t="shared" si="2"/>
        <v>2.5503473749010643</v>
      </c>
      <c r="F19" s="71">
        <f t="shared" si="2"/>
        <v>211.06323102629497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84</v>
      </c>
      <c r="C22" s="116">
        <v>0.04</v>
      </c>
      <c r="D22" s="14">
        <v>5.104</v>
      </c>
      <c r="E22" s="116">
        <f aca="true" t="shared" si="3" ref="E22:F24">C22*36.7437</f>
        <v>1.4697479999999998</v>
      </c>
      <c r="F22" s="13">
        <f t="shared" si="3"/>
        <v>187.5398448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6">
        <v>0.034</v>
      </c>
      <c r="D23" s="14">
        <v>5.282</v>
      </c>
      <c r="E23" s="116">
        <f t="shared" si="3"/>
        <v>1.2492858</v>
      </c>
      <c r="F23" s="13">
        <f t="shared" si="3"/>
        <v>194.0802234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91</v>
      </c>
      <c r="C24" s="116">
        <v>0.03</v>
      </c>
      <c r="D24" s="90">
        <v>5.392</v>
      </c>
      <c r="E24" s="116">
        <f t="shared" si="3"/>
        <v>1.1023109999999998</v>
      </c>
      <c r="F24" s="13">
        <f t="shared" si="3"/>
        <v>198.1220304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18">
        <v>1.25</v>
      </c>
      <c r="D27" s="71">
        <v>202</v>
      </c>
      <c r="E27" s="118">
        <f aca="true" t="shared" si="4" ref="E27:F29">C27/$D$86</f>
        <v>1.4512945547428306</v>
      </c>
      <c r="F27" s="71">
        <f t="shared" si="4"/>
        <v>234.52920004644145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8">
        <v>1.5</v>
      </c>
      <c r="D28" s="13">
        <v>205</v>
      </c>
      <c r="E28" s="118">
        <f t="shared" si="4"/>
        <v>1.741553465691397</v>
      </c>
      <c r="F28" s="71">
        <f t="shared" si="4"/>
        <v>238.01230697782424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8">
        <v>1.75</v>
      </c>
      <c r="D29" s="13">
        <v>206.25</v>
      </c>
      <c r="E29" s="118">
        <f>C29/$D$86</f>
        <v>2.031812376639963</v>
      </c>
      <c r="F29" s="71">
        <f t="shared" si="4"/>
        <v>239.46360153256705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0.25</v>
      </c>
      <c r="D32" s="13">
        <v>372.5</v>
      </c>
      <c r="E32" s="118">
        <f aca="true" t="shared" si="5" ref="E32:F34">C32/$D$86</f>
        <v>0.29025891094856615</v>
      </c>
      <c r="F32" s="71">
        <f t="shared" si="5"/>
        <v>432.48577731336354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0.25</v>
      </c>
      <c r="D33" s="13">
        <v>374.75</v>
      </c>
      <c r="E33" s="118">
        <f t="shared" si="5"/>
        <v>0.29025891094856615</v>
      </c>
      <c r="F33" s="71">
        <f t="shared" si="5"/>
        <v>435.09810751190065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86</v>
      </c>
      <c r="C34" s="118">
        <v>1</v>
      </c>
      <c r="D34" s="66">
        <v>375.75</v>
      </c>
      <c r="E34" s="118">
        <f t="shared" si="5"/>
        <v>1.1610356437942646</v>
      </c>
      <c r="F34" s="71">
        <f t="shared" si="5"/>
        <v>436.2591431556949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9">
        <v>0.044</v>
      </c>
      <c r="D37" s="75">
        <v>2.65</v>
      </c>
      <c r="E37" s="119">
        <f aca="true" t="shared" si="6" ref="E37:F39">C37*58.0164</f>
        <v>2.5527216</v>
      </c>
      <c r="F37" s="71">
        <f t="shared" si="6"/>
        <v>153.74346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9">
        <v>0.034</v>
      </c>
      <c r="D38" s="75">
        <v>2.66</v>
      </c>
      <c r="E38" s="119">
        <f t="shared" si="6"/>
        <v>1.9725576</v>
      </c>
      <c r="F38" s="71">
        <f t="shared" si="6"/>
        <v>154.323624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9">
        <v>0.016</v>
      </c>
      <c r="D39" s="75" t="s">
        <v>73</v>
      </c>
      <c r="E39" s="119">
        <f t="shared" si="6"/>
        <v>0.9282623999999999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96</v>
      </c>
      <c r="C42" s="116">
        <v>0.094</v>
      </c>
      <c r="D42" s="75">
        <v>8.432</v>
      </c>
      <c r="E42" s="116">
        <f aca="true" t="shared" si="7" ref="E42:F44">C42*36.7437</f>
        <v>3.4539077999999996</v>
      </c>
      <c r="F42" s="71">
        <f t="shared" si="7"/>
        <v>309.8228784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6">
        <v>0.094</v>
      </c>
      <c r="D43" s="75">
        <v>8.584</v>
      </c>
      <c r="E43" s="116">
        <f t="shared" si="7"/>
        <v>3.4539077999999996</v>
      </c>
      <c r="F43" s="71">
        <f t="shared" si="7"/>
        <v>315.40792079999994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6">
        <v>0.092</v>
      </c>
      <c r="D44" s="75">
        <v>8.714</v>
      </c>
      <c r="E44" s="116">
        <f t="shared" si="7"/>
        <v>3.3804203999999998</v>
      </c>
      <c r="F44" s="71">
        <f t="shared" si="7"/>
        <v>320.1846018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98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79</v>
      </c>
      <c r="C52" s="116">
        <v>2.8</v>
      </c>
      <c r="D52" s="76">
        <v>304.9</v>
      </c>
      <c r="E52" s="116">
        <f aca="true" t="shared" si="8" ref="E52:F54">C52*1.1023</f>
        <v>3.08644</v>
      </c>
      <c r="F52" s="76">
        <f t="shared" si="8"/>
        <v>336.09127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16">
        <v>2.8</v>
      </c>
      <c r="D53" s="76">
        <v>309</v>
      </c>
      <c r="E53" s="116">
        <f t="shared" si="8"/>
        <v>3.08644</v>
      </c>
      <c r="F53" s="76">
        <f t="shared" si="8"/>
        <v>340.6107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6">
        <v>3.2</v>
      </c>
      <c r="D54" s="104">
        <v>309.2</v>
      </c>
      <c r="E54" s="116">
        <f>C54*1.1023</f>
        <v>3.5273600000000003</v>
      </c>
      <c r="F54" s="76">
        <f t="shared" si="8"/>
        <v>340.83116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8">
        <v>0.18</v>
      </c>
      <c r="D57" s="71">
        <v>28.69</v>
      </c>
      <c r="E57" s="138">
        <f aca="true" t="shared" si="9" ref="E57:F59">C57/454*1000</f>
        <v>0.3964757709251101</v>
      </c>
      <c r="F57" s="71">
        <f t="shared" si="9"/>
        <v>63.19383259911894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38">
        <v>0.16</v>
      </c>
      <c r="D58" s="71">
        <v>28.99</v>
      </c>
      <c r="E58" s="138">
        <f t="shared" si="9"/>
        <v>0.3524229074889868</v>
      </c>
      <c r="F58" s="71">
        <f t="shared" si="9"/>
        <v>63.85462555066079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102</v>
      </c>
      <c r="C59" s="138">
        <v>0.17</v>
      </c>
      <c r="D59" s="71">
        <v>29.23</v>
      </c>
      <c r="E59" s="138">
        <f t="shared" si="9"/>
        <v>0.3744493392070485</v>
      </c>
      <c r="F59" s="71">
        <f t="shared" si="9"/>
        <v>64.38325991189429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6">
        <v>0.005</v>
      </c>
      <c r="D62" s="75">
        <v>9.79</v>
      </c>
      <c r="E62" s="116">
        <f aca="true" t="shared" si="10" ref="E62:F64">C62*22.026</f>
        <v>0.11013</v>
      </c>
      <c r="F62" s="71">
        <f t="shared" si="10"/>
        <v>215.63454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92</v>
      </c>
      <c r="C63" s="116">
        <v>0.03</v>
      </c>
      <c r="D63" s="75">
        <v>9.97</v>
      </c>
      <c r="E63" s="116">
        <f t="shared" si="10"/>
        <v>0.6607799999999999</v>
      </c>
      <c r="F63" s="71">
        <f t="shared" si="10"/>
        <v>219.59922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88</v>
      </c>
      <c r="C64" s="116">
        <v>0.025</v>
      </c>
      <c r="D64" s="75">
        <v>10.125</v>
      </c>
      <c r="E64" s="116">
        <f t="shared" si="10"/>
        <v>0.55065</v>
      </c>
      <c r="F64" s="71">
        <f t="shared" si="10"/>
        <v>223.01325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79</v>
      </c>
      <c r="C67" s="116">
        <v>0.011</v>
      </c>
      <c r="D67" s="75">
        <v>1.275</v>
      </c>
      <c r="E67" s="116">
        <f aca="true" t="shared" si="11" ref="E67:F69">C67/3.785</f>
        <v>0.0029062087186261555</v>
      </c>
      <c r="F67" s="71">
        <f t="shared" si="11"/>
        <v>0.33685601056803166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87</v>
      </c>
      <c r="C68" s="116">
        <v>0.013</v>
      </c>
      <c r="D68" s="75">
        <v>1.295</v>
      </c>
      <c r="E68" s="116">
        <f t="shared" si="11"/>
        <v>0.0034346103038309112</v>
      </c>
      <c r="F68" s="71">
        <f t="shared" si="11"/>
        <v>0.34214002642007924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101</v>
      </c>
      <c r="C69" s="116">
        <v>0.013</v>
      </c>
      <c r="D69" s="75">
        <v>1.315</v>
      </c>
      <c r="E69" s="116">
        <f t="shared" si="11"/>
        <v>0.0034346103038309112</v>
      </c>
      <c r="F69" s="71">
        <f t="shared" si="11"/>
        <v>0.3474240422721268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34">
        <v>0.00125</v>
      </c>
      <c r="D72" s="129">
        <v>0.8505</v>
      </c>
      <c r="E72" s="134">
        <f>C72/454*100</f>
        <v>0.00027533039647577095</v>
      </c>
      <c r="F72" s="77">
        <f>D72/454*1000</f>
        <v>1.8733480176211454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79</v>
      </c>
      <c r="C73" s="134">
        <v>0.00625</v>
      </c>
      <c r="D73" s="129">
        <v>0.88575</v>
      </c>
      <c r="E73" s="134">
        <f>C73/454*100</f>
        <v>0.0013766519823788547</v>
      </c>
      <c r="F73" s="77">
        <f>D73/454*1000</f>
        <v>1.9509911894273129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87</v>
      </c>
      <c r="C74" s="134">
        <v>0.001</v>
      </c>
      <c r="D74" s="129">
        <v>0.8875</v>
      </c>
      <c r="E74" s="134">
        <f>C74/454*100</f>
        <v>0.00022026431718061672</v>
      </c>
      <c r="F74" s="77">
        <f>D74/454*1000</f>
        <v>1.9548458149779733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20">
        <v>0.0037</v>
      </c>
      <c r="D77" s="130" t="s">
        <v>73</v>
      </c>
      <c r="E77" s="120">
        <f aca="true" t="shared" si="12" ref="E77:F79">C77/454*1000000</f>
        <v>8.14977973568282</v>
      </c>
      <c r="F77" s="71" t="s">
        <v>73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20">
        <v>0.0029</v>
      </c>
      <c r="D78" s="130">
        <v>0.1115</v>
      </c>
      <c r="E78" s="120">
        <f t="shared" si="12"/>
        <v>6.387665198237885</v>
      </c>
      <c r="F78" s="71">
        <f t="shared" si="12"/>
        <v>245.59471365638768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20">
        <v>0.0027</v>
      </c>
      <c r="D79" s="130">
        <v>0.1117</v>
      </c>
      <c r="E79" s="120">
        <f t="shared" si="12"/>
        <v>5.947136563876652</v>
      </c>
      <c r="F79" s="71">
        <f t="shared" si="12"/>
        <v>246.0352422907489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1.1611</v>
      </c>
      <c r="F85" s="131">
        <v>0.0088</v>
      </c>
      <c r="G85" s="131">
        <v>1.3037</v>
      </c>
      <c r="H85" s="131">
        <v>1.0198</v>
      </c>
      <c r="I85" s="131">
        <v>0.7783</v>
      </c>
      <c r="J85" s="131">
        <v>0.7224</v>
      </c>
      <c r="K85" s="131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0.8613</v>
      </c>
      <c r="E86" s="132" t="s">
        <v>73</v>
      </c>
      <c r="F86" s="132">
        <v>0.0076</v>
      </c>
      <c r="G86" s="132">
        <v>1.1228</v>
      </c>
      <c r="H86" s="132">
        <v>0.8783</v>
      </c>
      <c r="I86" s="132">
        <v>0.6703</v>
      </c>
      <c r="J86" s="132">
        <v>0.6222</v>
      </c>
      <c r="K86" s="132">
        <v>0.11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113.71</v>
      </c>
      <c r="E87" s="131">
        <v>132.0287</v>
      </c>
      <c r="F87" s="131" t="s">
        <v>73</v>
      </c>
      <c r="G87" s="131">
        <v>148.2437</v>
      </c>
      <c r="H87" s="131">
        <v>115.9596</v>
      </c>
      <c r="I87" s="131">
        <v>88.504</v>
      </c>
      <c r="J87" s="131">
        <v>82.1441</v>
      </c>
      <c r="K87" s="131">
        <v>14.5283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0.767</v>
      </c>
      <c r="E88" s="132">
        <v>0.8906</v>
      </c>
      <c r="F88" s="132">
        <v>0.0067</v>
      </c>
      <c r="G88" s="132" t="s">
        <v>73</v>
      </c>
      <c r="H88" s="132">
        <v>0.7822</v>
      </c>
      <c r="I88" s="132">
        <v>0.597</v>
      </c>
      <c r="J88" s="132">
        <v>0.5541</v>
      </c>
      <c r="K88" s="132">
        <v>0.098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0.9806</v>
      </c>
      <c r="E89" s="131">
        <v>1.1386</v>
      </c>
      <c r="F89" s="131">
        <v>0.0086</v>
      </c>
      <c r="G89" s="131">
        <v>1.2784</v>
      </c>
      <c r="H89" s="131" t="s">
        <v>73</v>
      </c>
      <c r="I89" s="131">
        <v>0.7632</v>
      </c>
      <c r="J89" s="131">
        <v>0.7084</v>
      </c>
      <c r="K89" s="131">
        <v>0.1253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1.2848</v>
      </c>
      <c r="E90" s="132">
        <v>1.4918</v>
      </c>
      <c r="F90" s="132">
        <v>0.0113</v>
      </c>
      <c r="G90" s="132">
        <v>1.675</v>
      </c>
      <c r="H90" s="132">
        <v>1.3102</v>
      </c>
      <c r="I90" s="132" t="s">
        <v>73</v>
      </c>
      <c r="J90" s="132">
        <v>0.9281</v>
      </c>
      <c r="K90" s="132">
        <v>0.1642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1.3843</v>
      </c>
      <c r="E91" s="131">
        <v>1.6073</v>
      </c>
      <c r="F91" s="131">
        <v>0.0122</v>
      </c>
      <c r="G91" s="131">
        <v>1.8047</v>
      </c>
      <c r="H91" s="131">
        <v>1.4117</v>
      </c>
      <c r="I91" s="131">
        <v>1.0774</v>
      </c>
      <c r="J91" s="131" t="s">
        <v>73</v>
      </c>
      <c r="K91" s="131">
        <v>0.1769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7.8268</v>
      </c>
      <c r="E92" s="132">
        <v>9.0877</v>
      </c>
      <c r="F92" s="132">
        <v>0.0688</v>
      </c>
      <c r="G92" s="132">
        <v>10.2038</v>
      </c>
      <c r="H92" s="132">
        <v>7.9816</v>
      </c>
      <c r="I92" s="132">
        <v>6.0918</v>
      </c>
      <c r="J92" s="132">
        <v>5.6541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4"/>
      <c r="D123" s="163"/>
      <c r="E123" s="163"/>
      <c r="F123" s="155"/>
      <c r="G123" s="123"/>
      <c r="H123" s="123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3"/>
      <c r="H124" s="123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3"/>
      <c r="H125" s="123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3"/>
      <c r="H126" s="123"/>
    </row>
    <row r="127" spans="2:8" ht="15" customHeight="1">
      <c r="B127" s="158"/>
      <c r="C127" s="161"/>
      <c r="D127" s="162"/>
      <c r="E127" s="161"/>
      <c r="F127" s="162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2018-09-30T21:40:29Z</dcterms:modified>
  <cp:category/>
  <cp:version/>
  <cp:contentType/>
  <cp:contentStatus/>
</cp:coreProperties>
</file>