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<sst xmlns="http://schemas.openxmlformats.org/spreadsheetml/2006/main" count="162" uniqueCount="112">
  <si>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</si>
  <si>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</si>
  <si>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</si>
  <si>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</si>
  <si>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</si>
  <si>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</si>
  <si>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</si>
  <si>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</si>
  <si>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</si>
  <si>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</si>
  <si>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</si>
  <si>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</si>
  <si>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</si>
  <si>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</si>
  <si>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</si>
  <si>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</si>
  <si>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</si>
  <si>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</si>
  <si>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</si>
  <si>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</si>
  <si>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</si>
  <si>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</si>
  <si>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</si>
  <si>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</si>
  <si>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</si>
  <si>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</si>
  <si>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</si>
  <si>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</si>
  <si>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</si>
  <si>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</si>
  <si>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</si>
  <si>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</si>
  <si>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</si>
  <si>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</si>
  <si>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</si>
  <si>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</si>
  <si>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</si>
  <si>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</si>
  <si>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</si>
  <si>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</si>
  <si>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</si>
  <si>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</si>
  <si>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</si>
  <si>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</si>
  <si>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</si>
  <si>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</si>
  <si>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</si>
  <si>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</si>
  <si>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</si>
  <si>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</si>
  <si>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</si>
  <si>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</si>
  <si>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</si>
  <si>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</si>
  <si>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</si>
  <si>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</si>
  <si>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</si>
  <si>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</si>
  <si>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</si>
  <si>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</si>
  <si>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</si>
  <si>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</si>
  <si>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</si>
  <si>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</si>
  <si>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</si>
  <si>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</si>
  <si>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</si>
  <si>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</si>
  <si>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</si>
  <si>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</si>
  <si>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</si>
  <si>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</si>
  <si>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</si>
  <si>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</si>
  <si>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</si>
  <si>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</si>
  <si>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</si>
  <si>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</si>
  <si>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</si>
  <si>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</si>
  <si>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</si>
  <si>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</si>
  <si>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</si>
  <si>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</si>
  <si>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</si>
  <si>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</si>
  <si>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</si>
  <si>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</si>
  <si>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</si>
  <si>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</si>
  <si>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</si>
  <si>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</si>
  <si>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</si>
  <si>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</si>
  <si>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</si>
  <si>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</si>
  <si>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</si>
  <si>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</si>
  <si>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</si>
  <si>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</si>
  <si>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</si>
  <si>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</si>
  <si>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</si>
  <si>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</si>
  <si>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</si>
  <si>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</si>
  <si>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</si>
  <si>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</si>
  <si>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</si>
  <si>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</si>
  <si>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</si>
  <si>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28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</si>
</sst>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111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95</v>
      </c>
      <c r="C7" s="141">
        <v>0.044</v>
      </c>
      <c r="D7" s="14">
        <v>3.31</v>
      </c>
      <c r="E7" s="141">
        <f aca="true" t="shared" si="0" ref="E7:F9">C7*39.3683</f>
        <v>1.7322052</v>
      </c>
      <c r="F7" s="13">
        <f t="shared" si="0"/>
        <v>130.30907299999998</v>
      </c>
    </row>
    <row r="8" spans="2:6" s="6" customFormat="1" ht="15">
      <c r="B8" s="25" t="s">
        <v>102</v>
      </c>
      <c r="C8" s="141">
        <v>0.042</v>
      </c>
      <c r="D8" s="14">
        <v>3.4</v>
      </c>
      <c r="E8" s="141">
        <f t="shared" si="0"/>
        <v>1.6534686</v>
      </c>
      <c r="F8" s="13">
        <f t="shared" si="0"/>
        <v>133.85222</v>
      </c>
    </row>
    <row r="9" spans="2:17" s="6" customFormat="1" ht="15">
      <c r="B9" s="25" t="s">
        <v>109</v>
      </c>
      <c r="C9" s="141">
        <v>0.042</v>
      </c>
      <c r="D9" s="14">
        <v>3.482</v>
      </c>
      <c r="E9" s="141">
        <f t="shared" si="0"/>
        <v>1.6534686</v>
      </c>
      <c r="F9" s="13">
        <f t="shared" si="0"/>
        <v>137.0804206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7">
        <v>0.15</v>
      </c>
      <c r="D12" s="13">
        <v>170</v>
      </c>
      <c r="E12" s="147">
        <f>C12/D86</f>
        <v>0.16627868307283006</v>
      </c>
      <c r="F12" s="79">
        <f>D12/D86</f>
        <v>188.4491741492074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7">
        <v>0.3</v>
      </c>
      <c r="D13" s="13">
        <v>166.5</v>
      </c>
      <c r="E13" s="147">
        <f>C13/D86</f>
        <v>0.3325573661456601</v>
      </c>
      <c r="F13" s="79">
        <f>D13/D86</f>
        <v>184.56933821084138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7">
        <v>0.3</v>
      </c>
      <c r="D14" s="13">
        <v>168.25</v>
      </c>
      <c r="E14" s="147">
        <f>C14/D86</f>
        <v>0.3325573661456601</v>
      </c>
      <c r="F14" s="79">
        <f>D14/D86</f>
        <v>186.50925618002438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7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87</v>
      </c>
      <c r="D16" s="149"/>
      <c r="E16" s="152" t="s">
        <v>6</v>
      </c>
      <c r="F16" s="15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91</v>
      </c>
      <c r="C17" s="142">
        <v>20</v>
      </c>
      <c r="D17" s="103">
        <v>17740</v>
      </c>
      <c r="E17" s="142">
        <f aca="true" t="shared" si="1" ref="E17:F19">C17/$D$87</f>
        <v>0.19290123456790123</v>
      </c>
      <c r="F17" s="79">
        <f t="shared" si="1"/>
        <v>171.10339506172838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7">
        <v>140</v>
      </c>
      <c r="D18" s="103">
        <v>20040</v>
      </c>
      <c r="E18" s="147">
        <f t="shared" si="1"/>
        <v>1.3503086419753085</v>
      </c>
      <c r="F18" s="79">
        <f t="shared" si="1"/>
        <v>193.28703703703704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7">
        <v>300</v>
      </c>
      <c r="D19" s="103">
        <v>20890</v>
      </c>
      <c r="E19" s="147">
        <f t="shared" si="1"/>
        <v>2.893518518518518</v>
      </c>
      <c r="F19" s="79">
        <f t="shared" si="1"/>
        <v>201.48533950617283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95</v>
      </c>
      <c r="C22" s="141">
        <v>0.044</v>
      </c>
      <c r="D22" s="14">
        <v>4.12</v>
      </c>
      <c r="E22" s="141">
        <f aca="true" t="shared" si="2" ref="E22:F24">C22*36.7437</f>
        <v>1.6167227999999998</v>
      </c>
      <c r="F22" s="13">
        <f t="shared" si="2"/>
        <v>151.384044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102</v>
      </c>
      <c r="C23" s="141">
        <v>0.042</v>
      </c>
      <c r="D23" s="14">
        <v>4.374</v>
      </c>
      <c r="E23" s="141">
        <f t="shared" si="2"/>
        <v>1.5432354</v>
      </c>
      <c r="F23" s="13">
        <f t="shared" si="2"/>
        <v>160.71694379999997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109</v>
      </c>
      <c r="C24" s="141">
        <v>0.052</v>
      </c>
      <c r="D24" s="108">
        <v>4.636</v>
      </c>
      <c r="E24" s="141">
        <f t="shared" si="2"/>
        <v>1.9106723999999997</v>
      </c>
      <c r="F24" s="13">
        <f t="shared" si="2"/>
        <v>170.3437932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7">
        <v>1.22</v>
      </c>
      <c r="D27" s="79">
        <v>165.75</v>
      </c>
      <c r="E27" s="147">
        <f>C27/D86</f>
        <v>1.3523999556590178</v>
      </c>
      <c r="F27" s="79">
        <f>D27/D86</f>
        <v>183.7379447954772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7">
        <v>0.89</v>
      </c>
      <c r="D28" s="13">
        <v>169.25</v>
      </c>
      <c r="E28" s="147">
        <f>C28/D86</f>
        <v>0.9865868528987917</v>
      </c>
      <c r="F28" s="79">
        <f>D28/D86</f>
        <v>187.61778073384326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7">
        <v>0.58</v>
      </c>
      <c r="D29" s="13">
        <v>172.25</v>
      </c>
      <c r="E29" s="147">
        <f>C29/D86</f>
        <v>0.6429442412149429</v>
      </c>
      <c r="F29" s="79">
        <f>D29/D86</f>
        <v>190.94335439529985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7">
        <v>0.14</v>
      </c>
      <c r="D32" s="13">
        <v>358.5</v>
      </c>
      <c r="E32" s="147">
        <f>C32/D86</f>
        <v>0.1551934375346414</v>
      </c>
      <c r="F32" s="79">
        <f>D32/D86</f>
        <v>397.40605254406387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2">
        <v>0.55</v>
      </c>
      <c r="D33" s="13">
        <v>360.75</v>
      </c>
      <c r="E33" s="142">
        <f>C33/$D$86</f>
        <v>0.6096885046003769</v>
      </c>
      <c r="F33" s="79">
        <f>D33/$D$86</f>
        <v>399.9002327901563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2">
        <v>0.34</v>
      </c>
      <c r="D34" s="73">
        <v>361.75</v>
      </c>
      <c r="E34" s="142">
        <f>C34/$D$86</f>
        <v>0.37689834829841484</v>
      </c>
      <c r="F34" s="79">
        <f>D34/$D$86</f>
        <v>401.00875734397516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3">
        <v>0.012</v>
      </c>
      <c r="D37" s="83">
        <v>1.976</v>
      </c>
      <c r="E37" s="143">
        <f aca="true" t="shared" si="3" ref="E37:F39">C37*58.0164</f>
        <v>0.6961968</v>
      </c>
      <c r="F37" s="79">
        <f t="shared" si="3"/>
        <v>114.64040639999999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3">
        <v>0.004</v>
      </c>
      <c r="D38" s="83">
        <v>1.972</v>
      </c>
      <c r="E38" s="143">
        <f>C38*58.0164</f>
        <v>0.23206559999999998</v>
      </c>
      <c r="F38" s="79">
        <f t="shared" si="3"/>
        <v>114.40834079999999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3">
        <v>0.002</v>
      </c>
      <c r="D39" s="83">
        <v>2.02</v>
      </c>
      <c r="E39" s="143">
        <f>C39*58.0164</f>
        <v>0.11603279999999999</v>
      </c>
      <c r="F39" s="79">
        <f t="shared" si="3"/>
        <v>117.193128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1">
        <v>0.07</v>
      </c>
      <c r="D42" s="83">
        <v>10.042</v>
      </c>
      <c r="E42" s="141">
        <f aca="true" t="shared" si="4" ref="E42:F44">C42*36.7437</f>
        <v>2.572059</v>
      </c>
      <c r="F42" s="79">
        <f t="shared" si="4"/>
        <v>368.98023539999997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1">
        <v>0.064</v>
      </c>
      <c r="D43" s="83">
        <v>9.902</v>
      </c>
      <c r="E43" s="141">
        <f t="shared" si="4"/>
        <v>2.3515968</v>
      </c>
      <c r="F43" s="79">
        <f t="shared" si="4"/>
        <v>363.8361173999999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1">
        <v>0.08</v>
      </c>
      <c r="D44" s="83">
        <v>9.794</v>
      </c>
      <c r="E44" s="141">
        <f t="shared" si="4"/>
        <v>2.9394959999999997</v>
      </c>
      <c r="F44" s="79">
        <f t="shared" si="4"/>
        <v>359.8677978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49" t="s">
        <v>86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107" t="s">
        <v>92</v>
      </c>
      <c r="C47" s="146">
        <v>200</v>
      </c>
      <c r="D47" s="104">
        <v>38200</v>
      </c>
      <c r="E47" s="141">
        <f aca="true" t="shared" si="5" ref="E47:F49">C47/$D$87</f>
        <v>1.9290123456790123</v>
      </c>
      <c r="F47" s="79">
        <f t="shared" si="5"/>
        <v>368.44135802469134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70">
        <v>130</v>
      </c>
      <c r="D48" s="104">
        <v>43150</v>
      </c>
      <c r="E48" s="143">
        <f t="shared" si="5"/>
        <v>1.253858024691358</v>
      </c>
      <c r="F48" s="79">
        <f t="shared" si="5"/>
        <v>416.1844135802469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70">
        <v>230</v>
      </c>
      <c r="D49" s="104">
        <v>47550</v>
      </c>
      <c r="E49" s="143">
        <f t="shared" si="5"/>
        <v>2.218364197530864</v>
      </c>
      <c r="F49" s="79">
        <f t="shared" si="5"/>
        <v>458.62268518518516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0" t="s">
        <v>17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96</v>
      </c>
      <c r="C52" s="141">
        <v>3.3</v>
      </c>
      <c r="D52" s="84">
        <v>342</v>
      </c>
      <c r="E52" s="141">
        <f aca="true" t="shared" si="6" ref="E52:F54">C52*1.1023</f>
        <v>3.63759</v>
      </c>
      <c r="F52" s="84">
        <f t="shared" si="6"/>
        <v>376.9866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1">
        <v>3</v>
      </c>
      <c r="D53" s="84">
        <v>343.1</v>
      </c>
      <c r="E53" s="141">
        <f t="shared" si="6"/>
        <v>3.3069</v>
      </c>
      <c r="F53" s="84">
        <f t="shared" si="6"/>
        <v>378.19913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1">
        <v>2.5</v>
      </c>
      <c r="D54" s="126">
        <v>342.3</v>
      </c>
      <c r="E54" s="141">
        <f t="shared" si="6"/>
        <v>2.75575</v>
      </c>
      <c r="F54" s="84">
        <f t="shared" si="6"/>
        <v>377.31729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0" t="s">
        <v>19</v>
      </c>
      <c r="D56" s="151"/>
      <c r="E56" s="150" t="s">
        <v>20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2">
        <v>0.04</v>
      </c>
      <c r="D57" s="79">
        <v>29.59</v>
      </c>
      <c r="E57" s="142">
        <f aca="true" t="shared" si="7" ref="E57:F59">C57/454*1000</f>
        <v>0.0881057268722467</v>
      </c>
      <c r="F57" s="79">
        <f t="shared" si="7"/>
        <v>65.1762114537445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2">
        <v>0.02</v>
      </c>
      <c r="D58" s="79">
        <v>29.73</v>
      </c>
      <c r="E58" s="142">
        <f t="shared" si="7"/>
        <v>0.04405286343612335</v>
      </c>
      <c r="F58" s="79">
        <f t="shared" si="7"/>
        <v>65.48458149779736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42">
        <v>0.02</v>
      </c>
      <c r="D59" s="79">
        <v>29.83</v>
      </c>
      <c r="E59" s="142">
        <f t="shared" si="7"/>
        <v>0.04405286343612335</v>
      </c>
      <c r="F59" s="79">
        <f t="shared" si="7"/>
        <v>65.70484581497797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0" t="s">
        <v>22</v>
      </c>
      <c r="D61" s="151"/>
      <c r="E61" s="150" t="s">
        <v>6</v>
      </c>
      <c r="F61" s="151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1">
        <v>0.055</v>
      </c>
      <c r="D62" s="83">
        <v>9.755</v>
      </c>
      <c r="E62" s="141">
        <f aca="true" t="shared" si="8" ref="E62:F64">C62/3.785</f>
        <v>0.01453104359313078</v>
      </c>
      <c r="F62" s="79">
        <f t="shared" si="8"/>
        <v>2.577278731836196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1">
        <v>0.055</v>
      </c>
      <c r="D63" s="83">
        <v>10.045</v>
      </c>
      <c r="E63" s="141">
        <f t="shared" si="8"/>
        <v>0.01453104359313078</v>
      </c>
      <c r="F63" s="79">
        <f t="shared" si="8"/>
        <v>2.6538969616908847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110</v>
      </c>
      <c r="C64" s="141">
        <v>0.06</v>
      </c>
      <c r="D64" s="83" t="s">
        <v>83</v>
      </c>
      <c r="E64" s="141">
        <f t="shared" si="8"/>
        <v>0.015852047556142668</v>
      </c>
      <c r="F64" s="79" t="s">
        <v>83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23</v>
      </c>
      <c r="C66" s="150" t="s">
        <v>24</v>
      </c>
      <c r="D66" s="151"/>
      <c r="E66" s="150" t="s">
        <v>25</v>
      </c>
      <c r="F66" s="151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96</v>
      </c>
      <c r="C67" s="141">
        <v>0.014</v>
      </c>
      <c r="D67" s="83">
        <v>1.433</v>
      </c>
      <c r="E67" s="141">
        <f aca="true" t="shared" si="9" ref="E67:F69">C67/3.785</f>
        <v>0.003698811096433289</v>
      </c>
      <c r="F67" s="79">
        <f t="shared" si="9"/>
        <v>0.3785997357992074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95</v>
      </c>
      <c r="C68" s="141">
        <v>0.016</v>
      </c>
      <c r="D68" s="83">
        <v>1.423</v>
      </c>
      <c r="E68" s="141">
        <f t="shared" si="9"/>
        <v>0.004227212681638045</v>
      </c>
      <c r="F68" s="79">
        <f t="shared" si="9"/>
        <v>0.3759577278731836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108</v>
      </c>
      <c r="C69" s="141">
        <v>0.016</v>
      </c>
      <c r="D69" s="83">
        <v>1.405</v>
      </c>
      <c r="E69" s="141">
        <f t="shared" si="9"/>
        <v>0.004227212681638045</v>
      </c>
      <c r="F69" s="79">
        <f t="shared" si="9"/>
        <v>0.3712021136063408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26</v>
      </c>
      <c r="C71" s="150" t="s">
        <v>27</v>
      </c>
      <c r="D71" s="151"/>
      <c r="E71" s="150" t="s">
        <v>28</v>
      </c>
      <c r="F71" s="151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89</v>
      </c>
      <c r="C72" s="171">
        <v>0.004</v>
      </c>
      <c r="D72" s="87">
        <v>0.8405</v>
      </c>
      <c r="E72" s="171">
        <f>C72/454*100</f>
        <v>0.0008810572687224669</v>
      </c>
      <c r="F72" s="85">
        <f>D72/454*1000</f>
        <v>1.8513215859030838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96</v>
      </c>
      <c r="C73" s="148">
        <v>0.0015</v>
      </c>
      <c r="D73" s="87">
        <v>0.8745</v>
      </c>
      <c r="E73" s="148">
        <f>C73/454*100</f>
        <v>0.0003303964757709251</v>
      </c>
      <c r="F73" s="85">
        <f>D73/454*1000</f>
        <v>1.9262114537444934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95</v>
      </c>
      <c r="C74" s="171">
        <v>0.00075</v>
      </c>
      <c r="D74" s="87">
        <v>0.91525</v>
      </c>
      <c r="E74" s="171">
        <f>C74/454*100</f>
        <v>0.00016519823788546255</v>
      </c>
      <c r="F74" s="85">
        <f>D74/454*1000</f>
        <v>2.015969162995595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59" t="s">
        <v>27</v>
      </c>
      <c r="D76" s="159"/>
      <c r="E76" s="150" t="s">
        <v>30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5">
        <v>0.003</v>
      </c>
      <c r="D77" s="109">
        <v>0.1879</v>
      </c>
      <c r="E77" s="145">
        <f aca="true" t="shared" si="10" ref="E77:F79">C77/454*1000000</f>
        <v>6.607929515418502</v>
      </c>
      <c r="F77" s="79">
        <f t="shared" si="10"/>
        <v>413.87665198237886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5">
        <v>0.0021</v>
      </c>
      <c r="D78" s="109">
        <v>0.1927</v>
      </c>
      <c r="E78" s="145">
        <f t="shared" si="10"/>
        <v>4.6255506607929515</v>
      </c>
      <c r="F78" s="79">
        <f t="shared" si="10"/>
        <v>424.44933920704847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5">
        <v>0.0017</v>
      </c>
      <c r="D79" s="109" t="s">
        <v>83</v>
      </c>
      <c r="E79" s="145">
        <f t="shared" si="10"/>
        <v>3.7444933920704844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8" t="s">
        <v>83</v>
      </c>
      <c r="E85" s="139">
        <v>1.1085</v>
      </c>
      <c r="F85" s="139">
        <v>0.0096</v>
      </c>
      <c r="G85" s="139">
        <v>1.3185</v>
      </c>
      <c r="H85" s="139">
        <v>1.0207</v>
      </c>
      <c r="I85" s="139">
        <v>0.7593</v>
      </c>
      <c r="J85" s="139">
        <v>0.751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0">
        <v>0.9021</v>
      </c>
      <c r="E86" s="140" t="s">
        <v>83</v>
      </c>
      <c r="F86" s="140">
        <v>0.0087</v>
      </c>
      <c r="G86" s="140">
        <v>1.1894</v>
      </c>
      <c r="H86" s="140">
        <v>0.9208</v>
      </c>
      <c r="I86" s="140">
        <v>0.685</v>
      </c>
      <c r="J86" s="140">
        <v>0.6775</v>
      </c>
      <c r="K86" s="140">
        <v>0.1163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39">
        <v>103.68</v>
      </c>
      <c r="E87" s="139">
        <v>114.9293</v>
      </c>
      <c r="F87" s="139" t="s">
        <v>83</v>
      </c>
      <c r="G87" s="139">
        <v>136.7021</v>
      </c>
      <c r="H87" s="139">
        <v>105.8283</v>
      </c>
      <c r="I87" s="139">
        <v>78.7244</v>
      </c>
      <c r="J87" s="139">
        <v>77.8637</v>
      </c>
      <c r="K87" s="139">
        <v>13.3689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0">
        <v>0.7584</v>
      </c>
      <c r="E88" s="140">
        <v>0.8407</v>
      </c>
      <c r="F88" s="140">
        <v>0.0073</v>
      </c>
      <c r="G88" s="140" t="s">
        <v>83</v>
      </c>
      <c r="H88" s="140">
        <v>0.7742</v>
      </c>
      <c r="I88" s="140">
        <v>0.5759</v>
      </c>
      <c r="J88" s="140">
        <v>0.5696</v>
      </c>
      <c r="K88" s="140">
        <v>0.0978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39">
        <v>0.9797</v>
      </c>
      <c r="E89" s="139">
        <v>1.086</v>
      </c>
      <c r="F89" s="139">
        <v>0.0094</v>
      </c>
      <c r="G89" s="139">
        <v>1.2917</v>
      </c>
      <c r="H89" s="139" t="s">
        <v>83</v>
      </c>
      <c r="I89" s="139">
        <v>0.7439</v>
      </c>
      <c r="J89" s="139">
        <v>0.7358</v>
      </c>
      <c r="K89" s="139">
        <v>0.1263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0">
        <v>1.317</v>
      </c>
      <c r="E90" s="140">
        <v>1.4599</v>
      </c>
      <c r="F90" s="140">
        <v>0.0127</v>
      </c>
      <c r="G90" s="140">
        <v>1.7365</v>
      </c>
      <c r="H90" s="140">
        <v>1.3443</v>
      </c>
      <c r="I90" s="140" t="s">
        <v>83</v>
      </c>
      <c r="J90" s="140">
        <v>0.9891</v>
      </c>
      <c r="K90" s="140">
        <v>0.1698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39">
        <v>1.3316</v>
      </c>
      <c r="E91" s="139">
        <v>1.476</v>
      </c>
      <c r="F91" s="139">
        <v>0.0128</v>
      </c>
      <c r="G91" s="139">
        <v>1.7557</v>
      </c>
      <c r="H91" s="139">
        <v>1.3591</v>
      </c>
      <c r="I91" s="139">
        <v>1.0111</v>
      </c>
      <c r="J91" s="139" t="s">
        <v>83</v>
      </c>
      <c r="K91" s="139">
        <v>0.1717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0">
        <v>7.7553</v>
      </c>
      <c r="E92" s="140">
        <v>8.5968</v>
      </c>
      <c r="F92" s="140">
        <v>0.0748</v>
      </c>
      <c r="G92" s="140">
        <v>10.2254</v>
      </c>
      <c r="H92" s="140">
        <v>7.916</v>
      </c>
      <c r="I92" s="140">
        <v>5.8886</v>
      </c>
      <c r="J92" s="140">
        <v>5.8242</v>
      </c>
      <c r="K92" s="140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8" t="s">
        <v>64</v>
      </c>
      <c r="C114" s="158"/>
      <c r="D114" s="158"/>
      <c r="E114" s="158"/>
      <c r="F114" s="15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7" t="s">
        <v>65</v>
      </c>
      <c r="C115" s="157"/>
      <c r="D115" s="157"/>
      <c r="E115" s="157"/>
      <c r="F115" s="157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7" t="s">
        <v>66</v>
      </c>
      <c r="C116" s="157"/>
      <c r="D116" s="157"/>
      <c r="E116" s="157"/>
      <c r="F116" s="157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7" t="s">
        <v>67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68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69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70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71</v>
      </c>
      <c r="C121" s="166"/>
      <c r="D121" s="166"/>
      <c r="E121" s="166"/>
      <c r="F121" s="166"/>
    </row>
    <row r="123" spans="2:6" ht="15.75">
      <c r="B123" s="35" t="s">
        <v>72</v>
      </c>
      <c r="C123" s="164"/>
      <c r="D123" s="169"/>
      <c r="E123" s="169"/>
      <c r="F123" s="165"/>
    </row>
    <row r="124" spans="2:6" ht="30.75" customHeight="1">
      <c r="B124" s="35" t="s">
        <v>73</v>
      </c>
      <c r="C124" s="167" t="s">
        <v>74</v>
      </c>
      <c r="D124" s="167"/>
      <c r="E124" s="164" t="s">
        <v>75</v>
      </c>
      <c r="F124" s="165"/>
    </row>
    <row r="125" spans="2:6" ht="30.75" customHeight="1">
      <c r="B125" s="35" t="s">
        <v>76</v>
      </c>
      <c r="C125" s="167" t="s">
        <v>77</v>
      </c>
      <c r="D125" s="167"/>
      <c r="E125" s="164" t="s">
        <v>78</v>
      </c>
      <c r="F125" s="165"/>
    </row>
    <row r="126" spans="2:6" ht="15" customHeight="1">
      <c r="B126" s="168" t="s">
        <v>79</v>
      </c>
      <c r="C126" s="167" t="s">
        <v>80</v>
      </c>
      <c r="D126" s="167"/>
      <c r="E126" s="160" t="s">
        <v>81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2016-07-29T06:27:53Z</dcterms:modified>
  <cp:category/>
  <cp:version/>
  <cp:contentType/>
  <cp:contentStatus/>
</cp:coreProperties>
</file>