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<sst xmlns="http://schemas.openxmlformats.org/spreadsheetml/2006/main" count="144" uniqueCount="105">
  <si>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</si>
  <si>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</si>
  <si>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</si>
  <si>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</si>
  <si>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</si>
  <si>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</si>
  <si>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</si>
  <si>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</si>
  <si>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</si>
  <si>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</si>
  <si>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</si>
  <si>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</si>
  <si>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</si>
  <si>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</si>
  <si>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</si>
  <si>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</si>
  <si>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</si>
  <si>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</si>
  <si>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</si>
  <si>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</si>
  <si>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</si>
  <si>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</si>
  <si>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</si>
  <si>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</si>
  <si>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</si>
  <si>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</si>
  <si>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</si>
  <si>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</si>
  <si>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</si>
  <si>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</si>
  <si>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</si>
  <si>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</si>
  <si>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</si>
  <si>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</si>
  <si>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</si>
  <si>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</si>
  <si>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</si>
  <si>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</si>
  <si>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</si>
  <si>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</si>
  <si>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</si>
  <si>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</si>
  <si>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</si>
  <si>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</si>
  <si>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</si>
  <si>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</si>
  <si>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</si>
  <si>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</si>
  <si>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</si>
  <si>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</si>
  <si>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</si>
  <si>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</si>
  <si>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</si>
  <si>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</si>
  <si>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</si>
  <si>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</si>
  <si>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</si>
  <si>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</si>
  <si>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</si>
  <si>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</si>
  <si>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</si>
  <si>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</si>
  <si>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</si>
  <si>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</si>
  <si>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</si>
  <si>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</si>
  <si>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</si>
  <si>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</si>
  <si>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</si>
  <si>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</si>
  <si>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</si>
  <si>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</si>
  <si>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</si>
  <si>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</si>
  <si>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</si>
  <si>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</si>
  <si>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</si>
  <si>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</si>
  <si>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</si>
  <si>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</si>
  <si>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</si>
  <si>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</si>
  <si>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</si>
  <si>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</si>
  <si>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</si>
  <si>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</si>
  <si>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</si>
  <si>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</si>
  <si>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</si>
  <si>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</si>
  <si>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</si>
  <si>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</si>
  <si>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</si>
  <si>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</si>
  <si>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</si>
  <si>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</si>
  <si>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</si>
  <si>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</si>
  <si>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</si>
  <si>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</si>
  <si>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</si>
  <si>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</si>
  <si>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</si>
  <si>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</si>
  <si>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28 липня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</si>
</sst>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  <font>
      <sz val="12"/>
      <color rgb="FF008A3E"/>
      <name val="Verdana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5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2" fillId="0" borderId="0" xfId="4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/>
    </xf>
    <xf numFmtId="174" fontId="7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2" fontId="81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40">
      <selection activeCell="J65" sqref="J6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3" t="s">
        <v>104</v>
      </c>
      <c r="D4" s="144"/>
      <c r="E4" s="144"/>
      <c r="F4" s="145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7"/>
      <c r="I6"/>
    </row>
    <row r="7" spans="2:8" s="6" customFormat="1" ht="15">
      <c r="B7" s="28" t="s">
        <v>86</v>
      </c>
      <c r="C7" s="146">
        <v>0.02</v>
      </c>
      <c r="D7" s="14">
        <v>3.75</v>
      </c>
      <c r="E7" s="146">
        <f aca="true" t="shared" si="0" ref="E7:F9">C7*39.3683</f>
        <v>0.787366</v>
      </c>
      <c r="F7" s="13">
        <f t="shared" si="0"/>
        <v>147.631125</v>
      </c>
      <c r="G7" s="29"/>
      <c r="H7" s="29"/>
    </row>
    <row r="8" spans="2:8" s="6" customFormat="1" ht="15">
      <c r="B8" s="28" t="s">
        <v>92</v>
      </c>
      <c r="C8" s="146">
        <v>0.02</v>
      </c>
      <c r="D8" s="120">
        <v>3.854</v>
      </c>
      <c r="E8" s="146">
        <f t="shared" si="0"/>
        <v>0.787366</v>
      </c>
      <c r="F8" s="13">
        <f t="shared" si="0"/>
        <v>151.72542819999998</v>
      </c>
      <c r="G8" s="27"/>
      <c r="H8" s="27"/>
    </row>
    <row r="9" spans="2:17" s="6" customFormat="1" ht="15">
      <c r="B9" s="28" t="s">
        <v>100</v>
      </c>
      <c r="C9" s="146">
        <v>0.022</v>
      </c>
      <c r="D9" s="14">
        <v>3.964</v>
      </c>
      <c r="E9" s="146">
        <f t="shared" si="0"/>
        <v>0.8661026</v>
      </c>
      <c r="F9" s="13">
        <f t="shared" si="0"/>
        <v>156.05594119999998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0" t="s">
        <v>7</v>
      </c>
      <c r="D11" s="140"/>
      <c r="E11" s="141" t="s">
        <v>6</v>
      </c>
      <c r="F11" s="142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70">
        <v>0.75</v>
      </c>
      <c r="D12" s="77">
        <v>176</v>
      </c>
      <c r="E12" s="70">
        <f>C12/D76</f>
        <v>0.827266710787558</v>
      </c>
      <c r="F12" s="105">
        <f>D12/D76</f>
        <v>194.1319214648136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0.25</v>
      </c>
      <c r="D13" s="77">
        <v>173.5</v>
      </c>
      <c r="E13" s="70">
        <f>C13/D76</f>
        <v>0.2757555702625193</v>
      </c>
      <c r="F13" s="105">
        <f>D13/D76</f>
        <v>191.3743657621884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96</v>
      </c>
      <c r="C14" s="147">
        <v>0</v>
      </c>
      <c r="D14" s="77">
        <v>176.5</v>
      </c>
      <c r="E14" s="147">
        <f>C14/D76</f>
        <v>0</v>
      </c>
      <c r="F14" s="105">
        <f>D14/D76</f>
        <v>194.68343260533862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1" t="s">
        <v>5</v>
      </c>
      <c r="D16" s="142"/>
      <c r="E16" s="140" t="s">
        <v>6</v>
      </c>
      <c r="F16" s="140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86</v>
      </c>
      <c r="C17" s="146">
        <v>0.082</v>
      </c>
      <c r="D17" s="14">
        <v>5.106</v>
      </c>
      <c r="E17" s="146">
        <f aca="true" t="shared" si="1" ref="E17:F19">C17*36.7437</f>
        <v>3.0129834</v>
      </c>
      <c r="F17" s="13">
        <f t="shared" si="1"/>
        <v>187.61333219999997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92</v>
      </c>
      <c r="C18" s="146">
        <v>0.084</v>
      </c>
      <c r="D18" s="14">
        <v>5.202</v>
      </c>
      <c r="E18" s="146">
        <f t="shared" si="1"/>
        <v>3.0864708</v>
      </c>
      <c r="F18" s="13">
        <f t="shared" si="1"/>
        <v>191.14072739999997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100</v>
      </c>
      <c r="C19" s="146">
        <v>0.09</v>
      </c>
      <c r="D19" s="14">
        <v>5.282</v>
      </c>
      <c r="E19" s="146">
        <f t="shared" si="1"/>
        <v>3.3069329999999995</v>
      </c>
      <c r="F19" s="13">
        <f t="shared" si="1"/>
        <v>194.0802234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0" t="s">
        <v>9</v>
      </c>
      <c r="D21" s="140"/>
      <c r="E21" s="141" t="s">
        <v>10</v>
      </c>
      <c r="F21" s="142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0.75</v>
      </c>
      <c r="D22" s="105">
        <v>182.25</v>
      </c>
      <c r="E22" s="70">
        <f>C22/D76</f>
        <v>0.827266710787558</v>
      </c>
      <c r="F22" s="105">
        <f>D22/D76</f>
        <v>201.0258107213766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85</v>
      </c>
      <c r="C23" s="70">
        <v>0.75</v>
      </c>
      <c r="D23" s="77">
        <v>185.25</v>
      </c>
      <c r="E23" s="70">
        <f>C23/D76</f>
        <v>0.827266710787558</v>
      </c>
      <c r="F23" s="105">
        <f>D23/D76</f>
        <v>204.3348775645268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94</v>
      </c>
      <c r="C24" s="148">
        <v>0.75</v>
      </c>
      <c r="D24" s="77">
        <v>187.75</v>
      </c>
      <c r="E24" s="148">
        <f>C24/D76</f>
        <v>0.827266710787558</v>
      </c>
      <c r="F24" s="105">
        <f>D24/D76</f>
        <v>207.09243326715202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0" t="s">
        <v>12</v>
      </c>
      <c r="D26" s="140"/>
      <c r="E26" s="140" t="s">
        <v>10</v>
      </c>
      <c r="F26" s="140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4.25</v>
      </c>
      <c r="D27" s="77">
        <v>369.5</v>
      </c>
      <c r="E27" s="70">
        <f>C27/D76</f>
        <v>4.687844694462829</v>
      </c>
      <c r="F27" s="105">
        <f>D27/D76</f>
        <v>407.56673284800354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70">
        <v>0.5</v>
      </c>
      <c r="D28" s="77">
        <v>375</v>
      </c>
      <c r="E28" s="70">
        <f>C28/$D$76</f>
        <v>0.5515111405250386</v>
      </c>
      <c r="F28" s="105">
        <f>D28/$D$76</f>
        <v>413.63335539377897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89</v>
      </c>
      <c r="C29" s="70">
        <v>1.25</v>
      </c>
      <c r="D29" s="101">
        <v>374</v>
      </c>
      <c r="E29" s="70">
        <f>C29/$D$76</f>
        <v>1.3787778513125966</v>
      </c>
      <c r="F29" s="105">
        <f>D29/$D$76</f>
        <v>412.5303331127289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86</v>
      </c>
      <c r="C32" s="146">
        <v>0.044</v>
      </c>
      <c r="D32" s="110">
        <v>2.304</v>
      </c>
      <c r="E32" s="146">
        <f aca="true" t="shared" si="2" ref="E32:F34">C32*58.0164</f>
        <v>2.5527216</v>
      </c>
      <c r="F32" s="105">
        <f t="shared" si="2"/>
        <v>133.66978559999998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46">
        <v>0.034</v>
      </c>
      <c r="D33" s="110">
        <v>2.422</v>
      </c>
      <c r="E33" s="146">
        <f t="shared" si="2"/>
        <v>1.9725576</v>
      </c>
      <c r="F33" s="105">
        <f t="shared" si="2"/>
        <v>140.5157208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100</v>
      </c>
      <c r="C34" s="146">
        <v>0.03</v>
      </c>
      <c r="D34" s="110">
        <v>2.536</v>
      </c>
      <c r="E34" s="146">
        <f t="shared" si="2"/>
        <v>1.740492</v>
      </c>
      <c r="F34" s="105">
        <f t="shared" si="2"/>
        <v>147.12959039999998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90</v>
      </c>
      <c r="C37" s="146">
        <v>0.134</v>
      </c>
      <c r="D37" s="110">
        <v>9.746</v>
      </c>
      <c r="E37" s="146">
        <f aca="true" t="shared" si="3" ref="E37:F39">C37*36.7437</f>
        <v>4.9236558</v>
      </c>
      <c r="F37" s="105">
        <f t="shared" si="3"/>
        <v>358.1041002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86</v>
      </c>
      <c r="C38" s="146">
        <v>0.146</v>
      </c>
      <c r="D38" s="110">
        <v>9.54</v>
      </c>
      <c r="E38" s="146">
        <f t="shared" si="3"/>
        <v>5.364580199999999</v>
      </c>
      <c r="F38" s="105">
        <f t="shared" si="3"/>
        <v>350.53489799999994</v>
      </c>
      <c r="G38" s="29"/>
      <c r="H38" s="27"/>
      <c r="K38" s="26"/>
      <c r="L38" s="26"/>
      <c r="M38" s="26"/>
    </row>
    <row r="39" spans="2:13" s="6" customFormat="1" ht="15">
      <c r="B39" s="28" t="s">
        <v>101</v>
      </c>
      <c r="C39" s="146">
        <v>0.114</v>
      </c>
      <c r="D39" s="110">
        <v>9.446</v>
      </c>
      <c r="E39" s="146">
        <f t="shared" si="3"/>
        <v>4.1887818</v>
      </c>
      <c r="F39" s="105">
        <f t="shared" si="3"/>
        <v>347.0809902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5" t="s">
        <v>16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.75" thickBot="1">
      <c r="B42" s="28" t="s">
        <v>90</v>
      </c>
      <c r="C42" s="148">
        <v>1</v>
      </c>
      <c r="D42" s="111">
        <v>345.2</v>
      </c>
      <c r="E42" s="148">
        <f aca="true" t="shared" si="4" ref="E42:F44">C42*1.1023</f>
        <v>1.1023</v>
      </c>
      <c r="F42" s="111">
        <f t="shared" si="4"/>
        <v>380.51396</v>
      </c>
      <c r="G42" s="29"/>
      <c r="H42" s="27"/>
      <c r="K42" s="6"/>
      <c r="L42" s="6"/>
      <c r="M42" s="6"/>
    </row>
    <row r="43" spans="2:19" s="25" customFormat="1" ht="15.75" thickBot="1">
      <c r="B43" s="28" t="s">
        <v>86</v>
      </c>
      <c r="C43" s="148">
        <v>0.9</v>
      </c>
      <c r="D43" s="111">
        <v>336.1</v>
      </c>
      <c r="E43" s="148">
        <f t="shared" si="4"/>
        <v>0.9920700000000001</v>
      </c>
      <c r="F43" s="111">
        <f t="shared" si="4"/>
        <v>370.48303000000004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148">
        <v>2.4</v>
      </c>
      <c r="D44" s="111">
        <v>326.7</v>
      </c>
      <c r="E44" s="148">
        <f t="shared" si="4"/>
        <v>2.64552</v>
      </c>
      <c r="F44" s="111">
        <f t="shared" si="4"/>
        <v>360.12141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5" t="s">
        <v>18</v>
      </c>
      <c r="D46" s="136"/>
      <c r="E46" s="135" t="s">
        <v>19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90</v>
      </c>
      <c r="C47" s="148">
        <v>0.55</v>
      </c>
      <c r="D47" s="105">
        <v>30.66</v>
      </c>
      <c r="E47" s="148">
        <f aca="true" t="shared" si="5" ref="E47:F49">C47/454*1000</f>
        <v>1.2114537444933922</v>
      </c>
      <c r="F47" s="105">
        <f t="shared" si="5"/>
        <v>67.5330396475771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86</v>
      </c>
      <c r="C48" s="148">
        <v>0.56</v>
      </c>
      <c r="D48" s="105">
        <v>30.76</v>
      </c>
      <c r="E48" s="148">
        <f t="shared" si="5"/>
        <v>1.2334801762114538</v>
      </c>
      <c r="F48" s="105">
        <f t="shared" si="5"/>
        <v>67.75330396475772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148">
        <v>0.58</v>
      </c>
      <c r="D49" s="105">
        <v>30.86</v>
      </c>
      <c r="E49" s="148">
        <f t="shared" si="5"/>
        <v>1.277533039647577</v>
      </c>
      <c r="F49" s="105">
        <f t="shared" si="5"/>
        <v>67.97356828193831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5" t="s">
        <v>21</v>
      </c>
      <c r="D51" s="136"/>
      <c r="E51" s="135" t="s">
        <v>6</v>
      </c>
      <c r="F51" s="136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86</v>
      </c>
      <c r="C52" s="146">
        <v>0.02</v>
      </c>
      <c r="D52" s="110">
        <v>10.98</v>
      </c>
      <c r="E52" s="146">
        <f aca="true" t="shared" si="6" ref="E52:F54">C52*22.0462</f>
        <v>0.440924</v>
      </c>
      <c r="F52" s="105">
        <f t="shared" si="6"/>
        <v>242.067276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91</v>
      </c>
      <c r="C53" s="146">
        <v>0.02</v>
      </c>
      <c r="D53" s="110">
        <v>11.245</v>
      </c>
      <c r="E53" s="146">
        <f t="shared" si="6"/>
        <v>0.440924</v>
      </c>
      <c r="F53" s="105">
        <f t="shared" si="6"/>
        <v>247.90951899999996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103</v>
      </c>
      <c r="C54" s="146">
        <v>0.02</v>
      </c>
      <c r="D54" s="110">
        <v>11.512</v>
      </c>
      <c r="E54" s="146">
        <f t="shared" si="6"/>
        <v>0.440924</v>
      </c>
      <c r="F54" s="105">
        <f t="shared" si="6"/>
        <v>253.7958544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5" t="s">
        <v>23</v>
      </c>
      <c r="D56" s="136"/>
      <c r="E56" s="135" t="s">
        <v>24</v>
      </c>
      <c r="F56" s="136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90</v>
      </c>
      <c r="C57" s="146">
        <v>0.034</v>
      </c>
      <c r="D57" s="110">
        <v>1.477</v>
      </c>
      <c r="E57" s="146">
        <f aca="true" t="shared" si="7" ref="E57:F59">C57/3.785</f>
        <v>0.008982826948480845</v>
      </c>
      <c r="F57" s="105">
        <f t="shared" si="7"/>
        <v>0.390224570673712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86</v>
      </c>
      <c r="C58" s="146">
        <v>0.03</v>
      </c>
      <c r="D58" s="110">
        <v>1.487</v>
      </c>
      <c r="E58" s="146">
        <f t="shared" si="7"/>
        <v>0.007926023778071334</v>
      </c>
      <c r="F58" s="105">
        <f t="shared" si="7"/>
        <v>0.39286657859973584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102</v>
      </c>
      <c r="C59" s="146">
        <v>0.035</v>
      </c>
      <c r="D59" s="110">
        <v>1.49</v>
      </c>
      <c r="E59" s="146">
        <f t="shared" si="7"/>
        <v>0.009247027741083224</v>
      </c>
      <c r="F59" s="105">
        <f t="shared" si="7"/>
        <v>0.39365918097754293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5" t="s">
        <v>26</v>
      </c>
      <c r="D61" s="136"/>
      <c r="E61" s="135" t="s">
        <v>27</v>
      </c>
      <c r="F61" s="136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27">
        <v>0.00075</v>
      </c>
      <c r="D62" s="114">
        <v>0.85</v>
      </c>
      <c r="E62" s="127">
        <f>C62/454*100</f>
        <v>0.00016519823788546255</v>
      </c>
      <c r="F62" s="112">
        <f>D62/454*1000</f>
        <v>1.8722466960352422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27">
        <v>0.0015</v>
      </c>
      <c r="D63" s="114">
        <v>0.8</v>
      </c>
      <c r="E63" s="127">
        <f>C63/454*100</f>
        <v>0.0003303964757709251</v>
      </c>
      <c r="F63" s="112">
        <f>D63/454*1000</f>
        <v>1.762114537444934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98</v>
      </c>
      <c r="C64" s="127">
        <v>0.005</v>
      </c>
      <c r="D64" s="114">
        <v>0.805</v>
      </c>
      <c r="E64" s="127">
        <f>C64/454*100</f>
        <v>0.0011013215859030838</v>
      </c>
      <c r="F64" s="112">
        <f>D64/454*1000</f>
        <v>1.7731277533039649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7" t="s">
        <v>26</v>
      </c>
      <c r="D66" s="137"/>
      <c r="E66" s="135" t="s">
        <v>29</v>
      </c>
      <c r="F66" s="136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87</v>
      </c>
      <c r="C67" s="81">
        <v>0.0007</v>
      </c>
      <c r="D67" s="109">
        <v>0.1117</v>
      </c>
      <c r="E67" s="81">
        <f aca="true" t="shared" si="8" ref="E67:F69">C67/454*1000000</f>
        <v>1.5418502202643172</v>
      </c>
      <c r="F67" s="105">
        <f t="shared" si="8"/>
        <v>246.0352422907489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88</v>
      </c>
      <c r="C68" s="81">
        <v>0.0009</v>
      </c>
      <c r="D68" s="109">
        <v>0.1242</v>
      </c>
      <c r="E68" s="81">
        <f t="shared" si="8"/>
        <v>1.9823788546255507</v>
      </c>
      <c r="F68" s="105">
        <f t="shared" si="8"/>
        <v>273.568281938326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99</v>
      </c>
      <c r="C69" s="81">
        <v>0.001</v>
      </c>
      <c r="D69" s="109">
        <v>0.1251</v>
      </c>
      <c r="E69" s="81">
        <f t="shared" si="8"/>
        <v>2.202643171806167</v>
      </c>
      <c r="F69" s="105">
        <f t="shared" si="8"/>
        <v>275.5506607929515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95</v>
      </c>
      <c r="E75" s="93">
        <v>1.1028</v>
      </c>
      <c r="F75" s="93">
        <v>1.5539</v>
      </c>
      <c r="G75" s="93">
        <v>1.0423</v>
      </c>
      <c r="H75" s="93">
        <v>0.1169</v>
      </c>
      <c r="I75" s="93">
        <v>0.1224</v>
      </c>
      <c r="J75" s="93">
        <v>0.1478</v>
      </c>
      <c r="K75" s="93">
        <v>0.0794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0.9066</v>
      </c>
      <c r="E76" s="94" t="s">
        <v>95</v>
      </c>
      <c r="F76" s="94">
        <v>1.4086</v>
      </c>
      <c r="G76" s="94">
        <v>0.9453</v>
      </c>
      <c r="H76" s="94">
        <v>0.106</v>
      </c>
      <c r="I76" s="94">
        <v>0.111</v>
      </c>
      <c r="J76" s="94">
        <v>0.134</v>
      </c>
      <c r="K76" s="94">
        <v>0.072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0.6436</v>
      </c>
      <c r="E77" s="93">
        <v>0.7099</v>
      </c>
      <c r="F77" s="93" t="s">
        <v>95</v>
      </c>
      <c r="G77" s="93">
        <v>0.671</v>
      </c>
      <c r="H77" s="93">
        <v>0.0752</v>
      </c>
      <c r="I77" s="93">
        <v>0.0788</v>
      </c>
      <c r="J77" s="93">
        <v>0.0951</v>
      </c>
      <c r="K77" s="93">
        <v>0.0511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0.9591</v>
      </c>
      <c r="E78" s="94">
        <v>1.0579</v>
      </c>
      <c r="F78" s="94">
        <v>1.4901</v>
      </c>
      <c r="G78" s="94" t="s">
        <v>95</v>
      </c>
      <c r="H78" s="94">
        <v>0.1121</v>
      </c>
      <c r="I78" s="94">
        <v>0.1174</v>
      </c>
      <c r="J78" s="94">
        <v>0.1418</v>
      </c>
      <c r="K78" s="94">
        <v>0.0762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8.5509</v>
      </c>
      <c r="E79" s="93">
        <v>9.4342</v>
      </c>
      <c r="F79" s="93">
        <v>13.2902</v>
      </c>
      <c r="G79" s="93">
        <v>8.9179</v>
      </c>
      <c r="H79" s="93" t="s">
        <v>95</v>
      </c>
      <c r="I79" s="93">
        <v>1.0464</v>
      </c>
      <c r="J79" s="93">
        <v>1.2643</v>
      </c>
      <c r="K79" s="93">
        <v>0.6793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8.1712</v>
      </c>
      <c r="E80" s="94">
        <v>9.0155</v>
      </c>
      <c r="F80" s="94">
        <v>12.6978</v>
      </c>
      <c r="G80" s="94">
        <v>8.5207</v>
      </c>
      <c r="H80" s="94">
        <v>0.9554</v>
      </c>
      <c r="I80" s="94" t="s">
        <v>95</v>
      </c>
      <c r="J80" s="94">
        <v>1.2079</v>
      </c>
      <c r="K80" s="94">
        <v>0.649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6.7633</v>
      </c>
      <c r="E81" s="93">
        <v>7.4616</v>
      </c>
      <c r="F81" s="93">
        <v>10.5121</v>
      </c>
      <c r="G81" s="93">
        <v>7.0542</v>
      </c>
      <c r="H81" s="93">
        <v>0.7909</v>
      </c>
      <c r="I81" s="93">
        <v>0.8279</v>
      </c>
      <c r="J81" s="93" t="s">
        <v>95</v>
      </c>
      <c r="K81" s="93">
        <v>0.5373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12.5946</v>
      </c>
      <c r="E82" s="94">
        <v>13.8921</v>
      </c>
      <c r="F82" s="94">
        <v>19.5658</v>
      </c>
      <c r="G82" s="94">
        <v>13.129</v>
      </c>
      <c r="H82" s="94">
        <v>1.4721</v>
      </c>
      <c r="I82" s="94">
        <v>1.5409</v>
      </c>
      <c r="J82" s="94">
        <v>1.861</v>
      </c>
      <c r="K82" s="94" t="s">
        <v>95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16"/>
      <c r="N90" s="116"/>
      <c r="O90" s="116"/>
      <c r="P90" s="116"/>
      <c r="Q90" s="121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16"/>
      <c r="O91" s="116"/>
      <c r="P91" s="116"/>
      <c r="Q91" s="116"/>
      <c r="R91" s="121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16"/>
      <c r="P92" s="116"/>
      <c r="Q92" s="116"/>
      <c r="R92" s="116"/>
      <c r="S92" s="121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16"/>
      <c r="Q93" s="116"/>
      <c r="R93" s="116"/>
      <c r="S93" s="116"/>
      <c r="T93" s="121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16"/>
      <c r="R94" s="116"/>
      <c r="S94" s="121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16"/>
      <c r="S95" s="116"/>
      <c r="T95" s="121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6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9" t="s">
        <v>63</v>
      </c>
      <c r="C102" s="131"/>
      <c r="D102" s="131"/>
      <c r="E102" s="131"/>
      <c r="F102" s="131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8" t="s">
        <v>64</v>
      </c>
      <c r="C103" s="131"/>
      <c r="D103" s="131"/>
      <c r="E103" s="131"/>
      <c r="F103" s="131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8" t="s">
        <v>65</v>
      </c>
      <c r="C104" s="131"/>
      <c r="D104" s="131"/>
      <c r="E104" s="131"/>
      <c r="F104" s="131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8" t="s">
        <v>66</v>
      </c>
      <c r="C105" s="131"/>
      <c r="D105" s="131"/>
      <c r="E105" s="131"/>
      <c r="F105" s="131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8" t="s">
        <v>67</v>
      </c>
      <c r="C106" s="131"/>
      <c r="D106" s="131"/>
      <c r="E106" s="131"/>
      <c r="F106" s="131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8" t="s">
        <v>68</v>
      </c>
      <c r="C107" s="131"/>
      <c r="D107" s="131"/>
      <c r="E107" s="131"/>
      <c r="F107" s="131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8" t="s">
        <v>69</v>
      </c>
      <c r="C108" s="131"/>
      <c r="D108" s="131"/>
      <c r="E108" s="131"/>
      <c r="F108" s="131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0" t="s">
        <v>70</v>
      </c>
      <c r="C109" s="131"/>
      <c r="D109" s="131"/>
      <c r="E109" s="131"/>
      <c r="F109" s="131"/>
    </row>
    <row r="111" spans="2:6" ht="15.75">
      <c r="B111" s="51" t="s">
        <v>71</v>
      </c>
      <c r="C111" s="132"/>
      <c r="D111" s="133"/>
      <c r="E111" s="133"/>
      <c r="F111" s="134"/>
    </row>
    <row r="112" spans="2:6" ht="30.75" customHeight="1">
      <c r="B112" s="51" t="s">
        <v>72</v>
      </c>
      <c r="C112" s="128" t="s">
        <v>73</v>
      </c>
      <c r="D112" s="128"/>
      <c r="E112" s="128" t="s">
        <v>74</v>
      </c>
      <c r="F112" s="128"/>
    </row>
    <row r="113" spans="2:6" ht="30.75" customHeight="1">
      <c r="B113" s="51" t="s">
        <v>75</v>
      </c>
      <c r="C113" s="128" t="s">
        <v>76</v>
      </c>
      <c r="D113" s="128"/>
      <c r="E113" s="128" t="s">
        <v>77</v>
      </c>
      <c r="F113" s="128"/>
    </row>
    <row r="114" spans="2:6" ht="15" customHeight="1">
      <c r="B114" s="129" t="s">
        <v>78</v>
      </c>
      <c r="C114" s="128" t="s">
        <v>79</v>
      </c>
      <c r="D114" s="128"/>
      <c r="E114" s="128" t="s">
        <v>80</v>
      </c>
      <c r="F114" s="128"/>
    </row>
    <row r="115" spans="2:6" ht="15">
      <c r="B115" s="129"/>
      <c r="C115" s="128"/>
      <c r="D115" s="128"/>
      <c r="E115" s="128"/>
      <c r="F115" s="128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Denis</cp:lastModifiedBy>
  <dcterms:created xsi:type="dcterms:W3CDTF">2013-09-20T06:41:26Z</dcterms:created>
  <dcterms:modified xsi:type="dcterms:W3CDTF">2015-07-29T07:14:04Z</dcterms:modified>
  <cp:category/>
  <cp:version/>
  <cp:contentType/>
  <cp:contentStatus/>
</cp:coreProperties>
</file>