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<sst xmlns="http://schemas.openxmlformats.org/spreadsheetml/2006/main" count="168" uniqueCount="109">
  <si>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</si>
  <si>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</si>
  <si>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</si>
  <si>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</si>
  <si>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</si>
  <si>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</si>
  <si>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</si>
  <si>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</si>
  <si>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</si>
  <si>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</si>
  <si>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</si>
  <si>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</si>
  <si>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</si>
  <si>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</si>
  <si>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</si>
  <si>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</si>
  <si>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</si>
  <si>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</si>
  <si>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</si>
  <si>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</si>
  <si>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</si>
  <si>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</si>
  <si>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</si>
  <si>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</si>
  <si>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</si>
  <si>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</si>
  <si>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</si>
  <si>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</si>
  <si>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</si>
  <si>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</si>
  <si>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</si>
  <si>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</si>
  <si>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</si>
  <si>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</si>
  <si>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</si>
  <si>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</si>
  <si>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</si>
  <si>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</si>
  <si>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</si>
  <si>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</si>
  <si>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</si>
  <si>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</si>
  <si>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</si>
  <si>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</si>
  <si>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</si>
  <si>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</si>
  <si>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</si>
  <si>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</si>
  <si>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</si>
  <si>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</si>
  <si>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</si>
  <si>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</si>
  <si>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</si>
  <si>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</si>
  <si>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</si>
  <si>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</si>
  <si>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</si>
  <si>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</si>
  <si>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</si>
  <si>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</si>
  <si>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</si>
  <si>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</si>
  <si>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</si>
  <si>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</si>
  <si>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</si>
  <si>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</si>
  <si>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</si>
  <si>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</si>
  <si>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</si>
  <si>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</si>
  <si>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</si>
  <si>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</si>
  <si>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</si>
  <si>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</si>
  <si>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</si>
  <si>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</si>
  <si>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</si>
  <si>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</si>
  <si>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</si>
  <si>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</si>
  <si>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</si>
  <si>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</si>
  <si>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</si>
  <si>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</si>
  <si>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</si>
  <si>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</si>
  <si>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</si>
  <si>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</si>
  <si>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</si>
  <si>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</si>
  <si>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</si>
  <si>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</si>
  <si>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</si>
  <si>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</si>
  <si>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</si>
  <si>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</si>
  <si>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</si>
  <si>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</si>
  <si>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</si>
  <si>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</si>
  <si>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</si>
  <si>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</si>
  <si>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</si>
  <si>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</si>
  <si>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</si>
  <si>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</si>
  <si>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</si>
  <si>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</si>
  <si>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28 червня 2017 року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</si>
</sst>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2" t="s">
        <v>108</v>
      </c>
      <c r="D4" s="153"/>
      <c r="E4" s="153"/>
      <c r="F4" s="154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0" t="s">
        <v>5</v>
      </c>
      <c r="D6" s="151"/>
      <c r="E6" s="147" t="s">
        <v>6</v>
      </c>
      <c r="F6" s="147"/>
      <c r="G6"/>
      <c r="H6"/>
      <c r="I6"/>
    </row>
    <row r="7" spans="2:6" s="6" customFormat="1" ht="15">
      <c r="B7" s="25" t="s">
        <v>88</v>
      </c>
      <c r="C7" s="134">
        <v>0.024</v>
      </c>
      <c r="D7" s="14">
        <v>3.554</v>
      </c>
      <c r="E7" s="134">
        <f aca="true" t="shared" si="0" ref="E7:F9">C7*39.3683</f>
        <v>0.9448392</v>
      </c>
      <c r="F7" s="13">
        <f t="shared" si="0"/>
        <v>139.9149382</v>
      </c>
    </row>
    <row r="8" spans="2:6" s="6" customFormat="1" ht="15">
      <c r="B8" s="25" t="s">
        <v>93</v>
      </c>
      <c r="C8" s="134">
        <v>0.014</v>
      </c>
      <c r="D8" s="14">
        <v>3.662</v>
      </c>
      <c r="E8" s="134">
        <f t="shared" si="0"/>
        <v>0.5511562</v>
      </c>
      <c r="F8" s="13">
        <f t="shared" si="0"/>
        <v>144.16671459999998</v>
      </c>
    </row>
    <row r="9" spans="2:17" s="6" customFormat="1" ht="15">
      <c r="B9" s="25" t="s">
        <v>103</v>
      </c>
      <c r="C9" s="134">
        <v>0.012</v>
      </c>
      <c r="D9" s="14">
        <v>3.762</v>
      </c>
      <c r="E9" s="134">
        <f t="shared" si="0"/>
        <v>0.4724196</v>
      </c>
      <c r="F9" s="13">
        <f t="shared" si="0"/>
        <v>148.1035446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47" t="s">
        <v>7</v>
      </c>
      <c r="D11" s="147"/>
      <c r="E11" s="150" t="s">
        <v>6</v>
      </c>
      <c r="F11" s="151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5">
        <v>0.75</v>
      </c>
      <c r="D12" s="13">
        <v>173.5</v>
      </c>
      <c r="E12" s="135">
        <f>C12/$D$86</f>
        <v>0.8553832116788321</v>
      </c>
      <c r="F12" s="76">
        <f>D12/D86</f>
        <v>197.87864963503648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90</v>
      </c>
      <c r="C13" s="135">
        <v>1</v>
      </c>
      <c r="D13" s="13">
        <v>171</v>
      </c>
      <c r="E13" s="135">
        <f>C13/$D$86</f>
        <v>1.1405109489051095</v>
      </c>
      <c r="F13" s="76">
        <f>D13/D86</f>
        <v>195.02737226277372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105</v>
      </c>
      <c r="C14" s="135">
        <v>0.75</v>
      </c>
      <c r="D14" s="13">
        <v>173.75</v>
      </c>
      <c r="E14" s="135">
        <f>C14/$D$86</f>
        <v>0.8553832116788321</v>
      </c>
      <c r="F14" s="76">
        <f>D14/D86</f>
        <v>198.16377737226276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47" t="s">
        <v>83</v>
      </c>
      <c r="D16" s="147"/>
      <c r="E16" s="150" t="s">
        <v>6</v>
      </c>
      <c r="F16" s="151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8">
        <v>30</v>
      </c>
      <c r="D17" s="97">
        <v>21410</v>
      </c>
      <c r="E17" s="138">
        <f aca="true" t="shared" si="1" ref="E17:F19">C17/$D$87</f>
        <v>0.26716537536735235</v>
      </c>
      <c r="F17" s="76">
        <f t="shared" si="1"/>
        <v>190.66702288716715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97</v>
      </c>
      <c r="C18" s="138">
        <v>190</v>
      </c>
      <c r="D18" s="97">
        <v>21860</v>
      </c>
      <c r="E18" s="138">
        <f t="shared" si="1"/>
        <v>1.692047377326565</v>
      </c>
      <c r="F18" s="76">
        <f t="shared" si="1"/>
        <v>194.67450351767744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106</v>
      </c>
      <c r="C19" s="138">
        <v>150</v>
      </c>
      <c r="D19" s="97">
        <v>21600</v>
      </c>
      <c r="E19" s="138">
        <f t="shared" si="1"/>
        <v>1.3358268768367618</v>
      </c>
      <c r="F19" s="76">
        <f t="shared" si="1"/>
        <v>192.3590702644937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9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50" t="s">
        <v>5</v>
      </c>
      <c r="D21" s="151"/>
      <c r="E21" s="147" t="s">
        <v>6</v>
      </c>
      <c r="F21" s="147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9">
        <v>0.04</v>
      </c>
      <c r="D22" s="14">
        <v>4.56</v>
      </c>
      <c r="E22" s="139">
        <f aca="true" t="shared" si="2" ref="E22:F24">C22*36.7437</f>
        <v>1.4697479999999998</v>
      </c>
      <c r="F22" s="13">
        <f t="shared" si="2"/>
        <v>167.55127199999998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93</v>
      </c>
      <c r="C23" s="139">
        <v>0.04</v>
      </c>
      <c r="D23" s="14">
        <v>4.722</v>
      </c>
      <c r="E23" s="139">
        <f t="shared" si="2"/>
        <v>1.4697479999999998</v>
      </c>
      <c r="F23" s="13">
        <f t="shared" si="2"/>
        <v>173.5037514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103</v>
      </c>
      <c r="C24" s="139">
        <v>0.04</v>
      </c>
      <c r="D24" s="101">
        <v>4.914</v>
      </c>
      <c r="E24" s="139">
        <f t="shared" si="2"/>
        <v>1.4697479999999998</v>
      </c>
      <c r="F24" s="13">
        <f t="shared" si="2"/>
        <v>180.55854179999997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47" t="s">
        <v>9</v>
      </c>
      <c r="D26" s="147"/>
      <c r="E26" s="150" t="s">
        <v>10</v>
      </c>
      <c r="F26" s="151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89</v>
      </c>
      <c r="C27" s="135">
        <v>1.25</v>
      </c>
      <c r="D27" s="76">
        <v>169.5</v>
      </c>
      <c r="E27" s="135">
        <f>C27/$D$86</f>
        <v>1.4256386861313868</v>
      </c>
      <c r="F27" s="76">
        <f>D27/D86</f>
        <v>193.31660583941604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94</v>
      </c>
      <c r="C28" s="135">
        <v>0.75</v>
      </c>
      <c r="D28" s="13">
        <v>174.5</v>
      </c>
      <c r="E28" s="135">
        <f>C28/$D$86</f>
        <v>0.8553832116788321</v>
      </c>
      <c r="F28" s="76">
        <f>D28/D86</f>
        <v>199.0191605839416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101</v>
      </c>
      <c r="C29" s="135">
        <v>1</v>
      </c>
      <c r="D29" s="13">
        <v>177.5</v>
      </c>
      <c r="E29" s="135">
        <f>C29/$D$86</f>
        <v>1.1405109489051095</v>
      </c>
      <c r="F29" s="76">
        <f>D29/D86</f>
        <v>202.44069343065692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47" t="s">
        <v>12</v>
      </c>
      <c r="D31" s="147"/>
      <c r="E31" s="147" t="s">
        <v>10</v>
      </c>
      <c r="F31" s="147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8">
        <v>0.75</v>
      </c>
      <c r="D32" s="13">
        <v>358.75</v>
      </c>
      <c r="E32" s="138">
        <f>C32/$D$86</f>
        <v>0.8553832116788321</v>
      </c>
      <c r="F32" s="76">
        <f>D32/D86</f>
        <v>409.15830291970804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90</v>
      </c>
      <c r="C33" s="138">
        <v>0.75</v>
      </c>
      <c r="D33" s="13">
        <v>362</v>
      </c>
      <c r="E33" s="138">
        <f>C33/$D$86</f>
        <v>0.8553832116788321</v>
      </c>
      <c r="F33" s="76">
        <f>D33/$D$86</f>
        <v>412.8649635036496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100</v>
      </c>
      <c r="C34" s="138">
        <v>0.5</v>
      </c>
      <c r="D34" s="71">
        <v>363.75</v>
      </c>
      <c r="E34" s="138">
        <f>C34/$D$86</f>
        <v>0.5702554744525548</v>
      </c>
      <c r="F34" s="76">
        <f>D34/$D$86</f>
        <v>414.86085766423355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48" t="s">
        <v>5</v>
      </c>
      <c r="D36" s="149"/>
      <c r="E36" s="148" t="s">
        <v>6</v>
      </c>
      <c r="F36" s="149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9">
        <v>0.2</v>
      </c>
      <c r="D37" s="80">
        <v>2.664</v>
      </c>
      <c r="E37" s="139">
        <f aca="true" t="shared" si="3" ref="E37:F39">C37*58.0164</f>
        <v>11.60328</v>
      </c>
      <c r="F37" s="76">
        <f t="shared" si="3"/>
        <v>154.5556896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93</v>
      </c>
      <c r="C38" s="139">
        <v>0.12</v>
      </c>
      <c r="D38" s="80">
        <v>2.612</v>
      </c>
      <c r="E38" s="139">
        <f t="shared" si="3"/>
        <v>6.961968</v>
      </c>
      <c r="F38" s="76">
        <f t="shared" si="3"/>
        <v>151.5388368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103</v>
      </c>
      <c r="C39" s="139">
        <v>0.05</v>
      </c>
      <c r="D39" s="80">
        <v>2.584</v>
      </c>
      <c r="E39" s="139">
        <f t="shared" si="3"/>
        <v>2.90082</v>
      </c>
      <c r="F39" s="76">
        <f t="shared" si="3"/>
        <v>149.9143776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48" t="s">
        <v>5</v>
      </c>
      <c r="D41" s="149"/>
      <c r="E41" s="148" t="s">
        <v>6</v>
      </c>
      <c r="F41" s="149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9">
        <v>0.026</v>
      </c>
      <c r="D42" s="80">
        <v>9.13</v>
      </c>
      <c r="E42" s="139">
        <f aca="true" t="shared" si="4" ref="E42:F44">C42*36.7437</f>
        <v>0.9553361999999999</v>
      </c>
      <c r="F42" s="76">
        <f t="shared" si="4"/>
        <v>335.469981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95</v>
      </c>
      <c r="C43" s="139">
        <v>0.03</v>
      </c>
      <c r="D43" s="80">
        <v>9.182</v>
      </c>
      <c r="E43" s="139">
        <f t="shared" si="4"/>
        <v>1.1023109999999998</v>
      </c>
      <c r="F43" s="76">
        <f t="shared" si="4"/>
        <v>337.38065339999997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9">
        <v>0.034</v>
      </c>
      <c r="D44" s="80">
        <v>9.19</v>
      </c>
      <c r="E44" s="139">
        <f t="shared" si="4"/>
        <v>1.2492858</v>
      </c>
      <c r="F44" s="76">
        <f t="shared" si="4"/>
        <v>337.67460299999993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47" t="s">
        <v>82</v>
      </c>
      <c r="D46" s="147"/>
      <c r="E46" s="150" t="s">
        <v>6</v>
      </c>
      <c r="F46" s="151"/>
      <c r="G46" s="24"/>
      <c r="H46" s="24"/>
      <c r="I46" s="24"/>
      <c r="K46" s="24"/>
      <c r="L46" s="24"/>
      <c r="M46" s="24"/>
    </row>
    <row r="47" spans="2:13" s="6" customFormat="1" ht="15">
      <c r="B47" s="25" t="s">
        <v>104</v>
      </c>
      <c r="C47" s="144">
        <v>0</v>
      </c>
      <c r="D47" s="98" t="s">
        <v>81</v>
      </c>
      <c r="E47" s="143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4">
        <v>0</v>
      </c>
      <c r="D48" s="98">
        <v>46500</v>
      </c>
      <c r="E48" s="143">
        <f t="shared" si="5"/>
        <v>0</v>
      </c>
      <c r="F48" s="76">
        <f t="shared" si="5"/>
        <v>414.1063318193962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4">
        <v>0</v>
      </c>
      <c r="D49" s="98">
        <v>46900</v>
      </c>
      <c r="E49" s="143">
        <f t="shared" si="5"/>
        <v>0</v>
      </c>
      <c r="F49" s="76">
        <f t="shared" si="5"/>
        <v>417.6685368242942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48" t="s">
        <v>16</v>
      </c>
      <c r="D51" s="149"/>
      <c r="E51" s="148" t="s">
        <v>6</v>
      </c>
      <c r="F51" s="149"/>
      <c r="G51"/>
      <c r="H51"/>
      <c r="I51"/>
      <c r="J51" s="6"/>
    </row>
    <row r="52" spans="2:19" s="23" customFormat="1" ht="15">
      <c r="B52" s="25" t="s">
        <v>88</v>
      </c>
      <c r="C52" s="139">
        <v>0.6</v>
      </c>
      <c r="D52" s="81">
        <v>294.5</v>
      </c>
      <c r="E52" s="139">
        <f aca="true" t="shared" si="6" ref="E52:F54">C52*1.1023</f>
        <v>0.66138</v>
      </c>
      <c r="F52" s="81">
        <f t="shared" si="6"/>
        <v>324.62735000000004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95</v>
      </c>
      <c r="C53" s="139">
        <v>0.8</v>
      </c>
      <c r="D53" s="81">
        <v>297</v>
      </c>
      <c r="E53" s="139">
        <f t="shared" si="6"/>
        <v>0.8818400000000001</v>
      </c>
      <c r="F53" s="81">
        <f t="shared" si="6"/>
        <v>327.3831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93</v>
      </c>
      <c r="C54" s="139">
        <v>1.4</v>
      </c>
      <c r="D54" s="119">
        <v>298</v>
      </c>
      <c r="E54" s="139">
        <f t="shared" si="6"/>
        <v>1.54322</v>
      </c>
      <c r="F54" s="81">
        <f t="shared" si="6"/>
        <v>328.4854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4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48" t="s">
        <v>18</v>
      </c>
      <c r="D56" s="149"/>
      <c r="E56" s="148" t="s">
        <v>19</v>
      </c>
      <c r="F56" s="149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8">
        <v>0.04</v>
      </c>
      <c r="D57" s="76">
        <v>32.03</v>
      </c>
      <c r="E57" s="138">
        <f aca="true" t="shared" si="7" ref="E57:F59">C57/454*1000</f>
        <v>0.0881057268722467</v>
      </c>
      <c r="F57" s="76">
        <f t="shared" si="7"/>
        <v>70.55066079295153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95</v>
      </c>
      <c r="C58" s="138">
        <v>0.05</v>
      </c>
      <c r="D58" s="76">
        <v>32.18</v>
      </c>
      <c r="E58" s="138">
        <f t="shared" si="7"/>
        <v>0.11013215859030838</v>
      </c>
      <c r="F58" s="76">
        <f t="shared" si="7"/>
        <v>70.88105726872247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8">
        <v>0.03</v>
      </c>
      <c r="D59" s="76">
        <v>32.31</v>
      </c>
      <c r="E59" s="138">
        <f t="shared" si="7"/>
        <v>0.06607929515418502</v>
      </c>
      <c r="F59" s="76">
        <f t="shared" si="7"/>
        <v>71.16740088105728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48" t="s">
        <v>21</v>
      </c>
      <c r="D61" s="149"/>
      <c r="E61" s="148" t="s">
        <v>6</v>
      </c>
      <c r="F61" s="149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9">
        <v>0.135</v>
      </c>
      <c r="D62" s="80">
        <v>11.4</v>
      </c>
      <c r="E62" s="139">
        <f aca="true" t="shared" si="8" ref="E62:F64">C62*22.026</f>
        <v>2.97351</v>
      </c>
      <c r="F62" s="76">
        <f t="shared" si="8"/>
        <v>251.09640000000002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93</v>
      </c>
      <c r="C63" s="139">
        <v>0.16</v>
      </c>
      <c r="D63" s="80">
        <v>11.72</v>
      </c>
      <c r="E63" s="139">
        <f t="shared" si="8"/>
        <v>3.52416</v>
      </c>
      <c r="F63" s="76">
        <f t="shared" si="8"/>
        <v>258.14472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102</v>
      </c>
      <c r="C64" s="139">
        <v>0.14</v>
      </c>
      <c r="D64" s="80">
        <v>11.97</v>
      </c>
      <c r="E64" s="139">
        <f t="shared" si="8"/>
        <v>3.0836400000000004</v>
      </c>
      <c r="F64" s="76">
        <f t="shared" si="8"/>
        <v>263.65122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48" t="s">
        <v>23</v>
      </c>
      <c r="D66" s="149"/>
      <c r="E66" s="148" t="s">
        <v>24</v>
      </c>
      <c r="F66" s="149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4">
        <v>0.031</v>
      </c>
      <c r="D67" s="80">
        <v>1.473</v>
      </c>
      <c r="E67" s="134">
        <f aca="true" t="shared" si="9" ref="E67:F69">C67/3.785</f>
        <v>0.00819022457067371</v>
      </c>
      <c r="F67" s="76">
        <f t="shared" si="9"/>
        <v>0.3891677675033025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95</v>
      </c>
      <c r="C68" s="134">
        <v>0.022</v>
      </c>
      <c r="D68" s="80">
        <v>1.48</v>
      </c>
      <c r="E68" s="134">
        <f t="shared" si="9"/>
        <v>0.005812417437252311</v>
      </c>
      <c r="F68" s="76">
        <f t="shared" si="9"/>
        <v>0.3910171730515191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93</v>
      </c>
      <c r="C69" s="134">
        <v>0.017</v>
      </c>
      <c r="D69" s="80">
        <v>1.485</v>
      </c>
      <c r="E69" s="134">
        <f t="shared" si="9"/>
        <v>0.004491413474240423</v>
      </c>
      <c r="F69" s="76">
        <f t="shared" si="9"/>
        <v>0.39233817701453105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48" t="s">
        <v>26</v>
      </c>
      <c r="D71" s="149"/>
      <c r="E71" s="148" t="s">
        <v>27</v>
      </c>
      <c r="F71" s="149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96</v>
      </c>
      <c r="C72" s="168">
        <v>0</v>
      </c>
      <c r="D72" s="84" t="s">
        <v>81</v>
      </c>
      <c r="E72" s="168">
        <f>C72/454*100</f>
        <v>0</v>
      </c>
      <c r="F72" s="82" t="s">
        <v>81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46">
        <v>0.00225</v>
      </c>
      <c r="D73" s="84" t="s">
        <v>81</v>
      </c>
      <c r="E73" s="146">
        <f>C73/454*100</f>
        <v>0.0004955947136563876</v>
      </c>
      <c r="F73" s="82" t="s">
        <v>81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95</v>
      </c>
      <c r="C74" s="146">
        <v>0.0065</v>
      </c>
      <c r="D74" s="84">
        <v>0.899</v>
      </c>
      <c r="E74" s="146">
        <f>C74/454*100</f>
        <v>0.0014317180616740088</v>
      </c>
      <c r="F74" s="82">
        <f>D74/454*1000</f>
        <v>1.9801762114537445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57" t="s">
        <v>26</v>
      </c>
      <c r="D76" s="157"/>
      <c r="E76" s="148" t="s">
        <v>29</v>
      </c>
      <c r="F76" s="149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37">
        <v>0.001</v>
      </c>
      <c r="D77" s="102" t="s">
        <v>81</v>
      </c>
      <c r="E77" s="137">
        <f aca="true" t="shared" si="10" ref="E77:F79">C77/454*1000000</f>
        <v>2.202643171806167</v>
      </c>
      <c r="F77" s="76" t="s">
        <v>81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92</v>
      </c>
      <c r="C78" s="137">
        <v>0.0013</v>
      </c>
      <c r="D78" s="102" t="s">
        <v>81</v>
      </c>
      <c r="E78" s="137">
        <f t="shared" si="10"/>
        <v>2.8634361233480172</v>
      </c>
      <c r="F78" s="76" t="s">
        <v>81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99</v>
      </c>
      <c r="C79" s="137">
        <v>0.0014</v>
      </c>
      <c r="D79" s="140">
        <v>0.1363</v>
      </c>
      <c r="E79" s="137">
        <f t="shared" si="10"/>
        <v>3.0837004405286343</v>
      </c>
      <c r="F79" s="76">
        <f t="shared" si="10"/>
        <v>300.22026431718064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1.1405</v>
      </c>
      <c r="F85" s="132">
        <v>0.0089</v>
      </c>
      <c r="G85" s="132">
        <v>1.2956</v>
      </c>
      <c r="H85" s="132">
        <v>1.044</v>
      </c>
      <c r="I85" s="132">
        <v>0.7671</v>
      </c>
      <c r="J85" s="132">
        <v>0.7658</v>
      </c>
      <c r="K85" s="132">
        <v>0.1281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0.8768</v>
      </c>
      <c r="E86" s="133" t="s">
        <v>81</v>
      </c>
      <c r="F86" s="133">
        <v>0.0078</v>
      </c>
      <c r="G86" s="133">
        <v>1.136</v>
      </c>
      <c r="H86" s="133">
        <v>0.9153</v>
      </c>
      <c r="I86" s="133">
        <v>0.6726</v>
      </c>
      <c r="J86" s="133">
        <v>0.6715</v>
      </c>
      <c r="K86" s="133">
        <v>0.1123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112.29</v>
      </c>
      <c r="E87" s="132">
        <v>128.0668</v>
      </c>
      <c r="F87" s="132" t="s">
        <v>81</v>
      </c>
      <c r="G87" s="132">
        <v>145.4829</v>
      </c>
      <c r="H87" s="132">
        <v>117.2252</v>
      </c>
      <c r="I87" s="132">
        <v>86.1384</v>
      </c>
      <c r="J87" s="132">
        <v>85.9917</v>
      </c>
      <c r="K87" s="132">
        <v>14.3875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0.7718</v>
      </c>
      <c r="E88" s="133">
        <v>0.8803</v>
      </c>
      <c r="F88" s="133">
        <v>0.0069</v>
      </c>
      <c r="G88" s="133" t="s">
        <v>81</v>
      </c>
      <c r="H88" s="133">
        <v>0.8058</v>
      </c>
      <c r="I88" s="133">
        <v>0.5921</v>
      </c>
      <c r="J88" s="133">
        <v>0.5911</v>
      </c>
      <c r="K88" s="133">
        <v>0.0989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0.9579</v>
      </c>
      <c r="E89" s="132">
        <v>1.0925</v>
      </c>
      <c r="F89" s="132">
        <v>0.0085</v>
      </c>
      <c r="G89" s="132">
        <v>1.2411</v>
      </c>
      <c r="H89" s="132" t="s">
        <v>81</v>
      </c>
      <c r="I89" s="132">
        <v>0.7348</v>
      </c>
      <c r="J89" s="132">
        <v>0.7336</v>
      </c>
      <c r="K89" s="132">
        <v>0.1227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1.3036</v>
      </c>
      <c r="E90" s="133">
        <v>1.4868</v>
      </c>
      <c r="F90" s="133">
        <v>0.0116</v>
      </c>
      <c r="G90" s="133">
        <v>1.6889</v>
      </c>
      <c r="H90" s="133">
        <v>1.3609</v>
      </c>
      <c r="I90" s="133" t="s">
        <v>81</v>
      </c>
      <c r="J90" s="133">
        <v>0.9983</v>
      </c>
      <c r="K90" s="133">
        <v>0.167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1.3058</v>
      </c>
      <c r="E91" s="132">
        <v>1.4893</v>
      </c>
      <c r="F91" s="132">
        <v>0.0116</v>
      </c>
      <c r="G91" s="132">
        <v>1.6918</v>
      </c>
      <c r="H91" s="132">
        <v>1.3632</v>
      </c>
      <c r="I91" s="132">
        <v>1.0017</v>
      </c>
      <c r="J91" s="132" t="s">
        <v>81</v>
      </c>
      <c r="K91" s="132">
        <v>0.1673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7.8047</v>
      </c>
      <c r="E92" s="133">
        <v>8.9013</v>
      </c>
      <c r="F92" s="133">
        <v>0.0695</v>
      </c>
      <c r="G92" s="133">
        <v>10.1118</v>
      </c>
      <c r="H92" s="133">
        <v>8.1477</v>
      </c>
      <c r="I92" s="133">
        <v>5.987</v>
      </c>
      <c r="J92" s="133">
        <v>5.9768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56" t="s">
        <v>63</v>
      </c>
      <c r="C114" s="156"/>
      <c r="D114" s="156"/>
      <c r="E114" s="156"/>
      <c r="F114" s="156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55" t="s">
        <v>64</v>
      </c>
      <c r="C115" s="155"/>
      <c r="D115" s="155"/>
      <c r="E115" s="155"/>
      <c r="F115" s="155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55" t="s">
        <v>65</v>
      </c>
      <c r="C116" s="155"/>
      <c r="D116" s="155"/>
      <c r="E116" s="155"/>
      <c r="F116" s="155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55" t="s">
        <v>66</v>
      </c>
      <c r="C117" s="155"/>
      <c r="D117" s="155"/>
      <c r="E117" s="155"/>
      <c r="F117" s="155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5" t="s">
        <v>67</v>
      </c>
      <c r="C118" s="155"/>
      <c r="D118" s="155"/>
      <c r="E118" s="155"/>
      <c r="F118" s="155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5" t="s">
        <v>68</v>
      </c>
      <c r="C119" s="155"/>
      <c r="D119" s="155"/>
      <c r="E119" s="155"/>
      <c r="F119" s="155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5" t="s">
        <v>69</v>
      </c>
      <c r="C120" s="155"/>
      <c r="D120" s="155"/>
      <c r="E120" s="155"/>
      <c r="F120" s="155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4" t="s">
        <v>70</v>
      </c>
      <c r="C121" s="164"/>
      <c r="D121" s="164"/>
      <c r="E121" s="164"/>
      <c r="F121" s="164"/>
    </row>
    <row r="123" spans="2:6" ht="15.75">
      <c r="B123" s="35" t="s">
        <v>71</v>
      </c>
      <c r="C123" s="162"/>
      <c r="D123" s="167"/>
      <c r="E123" s="167"/>
      <c r="F123" s="163"/>
    </row>
    <row r="124" spans="2:6" ht="30.75" customHeight="1">
      <c r="B124" s="35" t="s">
        <v>72</v>
      </c>
      <c r="C124" s="165" t="s">
        <v>73</v>
      </c>
      <c r="D124" s="165"/>
      <c r="E124" s="162" t="s">
        <v>74</v>
      </c>
      <c r="F124" s="163"/>
    </row>
    <row r="125" spans="2:6" ht="30.75" customHeight="1">
      <c r="B125" s="35" t="s">
        <v>75</v>
      </c>
      <c r="C125" s="165" t="s">
        <v>76</v>
      </c>
      <c r="D125" s="165"/>
      <c r="E125" s="162" t="s">
        <v>77</v>
      </c>
      <c r="F125" s="163"/>
    </row>
    <row r="126" spans="2:6" ht="15" customHeight="1">
      <c r="B126" s="166" t="s">
        <v>78</v>
      </c>
      <c r="C126" s="165" t="s">
        <v>79</v>
      </c>
      <c r="D126" s="165"/>
      <c r="E126" s="158" t="s">
        <v>80</v>
      </c>
      <c r="F126" s="159"/>
    </row>
    <row r="127" spans="2:6" ht="15" customHeight="1">
      <c r="B127" s="166"/>
      <c r="C127" s="165"/>
      <c r="D127" s="165"/>
      <c r="E127" s="160"/>
      <c r="F127" s="161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Horse Slayer</cp:lastModifiedBy>
  <dcterms:created xsi:type="dcterms:W3CDTF">2015-11-06T07:22:19Z</dcterms:created>
  <dcterms:modified xsi:type="dcterms:W3CDTF">2017-06-29T04:17:19Z</dcterms:modified>
  <cp:category/>
  <cp:version/>
  <cp:contentType/>
  <cp:contentStatus/>
</cp:coreProperties>
</file>