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<sst xmlns="http://schemas.openxmlformats.org/spreadsheetml/2006/main" count="164" uniqueCount="98">
  <si>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</si>
  <si>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</si>
  <si>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</si>
  <si>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</si>
  <si>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</si>
  <si>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</si>
  <si>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</si>
  <si>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</si>
  <si>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</si>
  <si>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</si>
  <si>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</si>
  <si>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</si>
  <si>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</si>
  <si>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</si>
  <si>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</si>
  <si>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</si>
  <si>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</si>
  <si>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</si>
  <si>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</si>
  <si>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</si>
  <si>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</si>
  <si>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</si>
  <si>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</si>
  <si>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</si>
  <si>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</si>
  <si>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</si>
  <si>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</si>
  <si>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</si>
  <si>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</si>
  <si>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</si>
  <si>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</si>
  <si>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</si>
  <si>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</si>
  <si>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</si>
  <si>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</si>
  <si>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</si>
  <si>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</si>
  <si>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</si>
  <si>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</si>
  <si>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</si>
  <si>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</si>
  <si>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</si>
  <si>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</si>
  <si>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</si>
  <si>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</si>
  <si>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</si>
  <si>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</si>
  <si>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</si>
  <si>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</si>
  <si>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</si>
  <si>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</si>
  <si>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</si>
  <si>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</si>
  <si>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</si>
  <si>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</si>
  <si>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</si>
  <si>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</si>
  <si>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</si>
  <si>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</si>
  <si>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</si>
  <si>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</si>
  <si>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</si>
  <si>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</si>
  <si>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</si>
  <si>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</si>
  <si>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</si>
  <si>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</si>
  <si>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</si>
  <si>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</si>
  <si>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</si>
  <si>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</si>
  <si>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</si>
  <si>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</si>
  <si>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</si>
  <si>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</si>
  <si>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</si>
  <si>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</si>
  <si>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</si>
  <si>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</si>
  <si>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</si>
  <si>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</si>
  <si>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</si>
  <si>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</si>
  <si>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</si>
  <si>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</si>
  <si>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</si>
  <si>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</si>
  <si>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</si>
  <si>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</si>
  <si>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</si>
  <si>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</si>
  <si>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</si>
  <si>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</si>
  <si>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</si>
  <si>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</si>
  <si>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</si>
  <si>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</si>
  <si>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28 лютого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</si>
</sst>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97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80</v>
      </c>
      <c r="C7" s="114">
        <v>0.016</v>
      </c>
      <c r="D7" s="14">
        <v>3.614</v>
      </c>
      <c r="E7" s="114">
        <f aca="true" t="shared" si="0" ref="E7:F9">C7*39.3683</f>
        <v>0.6298928</v>
      </c>
      <c r="F7" s="13">
        <f t="shared" si="0"/>
        <v>142.2770362</v>
      </c>
    </row>
    <row r="8" spans="2:6" s="6" customFormat="1" ht="15">
      <c r="B8" s="24" t="s">
        <v>79</v>
      </c>
      <c r="C8" s="114">
        <v>0.03</v>
      </c>
      <c r="D8" s="14">
        <v>3.706</v>
      </c>
      <c r="E8" s="114">
        <f t="shared" si="0"/>
        <v>1.1810489999999998</v>
      </c>
      <c r="F8" s="13">
        <f t="shared" si="0"/>
        <v>145.8989198</v>
      </c>
    </row>
    <row r="9" spans="2:17" s="6" customFormat="1" ht="15">
      <c r="B9" s="24" t="s">
        <v>85</v>
      </c>
      <c r="C9" s="114">
        <v>0.026</v>
      </c>
      <c r="D9" s="14">
        <v>3.792</v>
      </c>
      <c r="E9" s="114">
        <f t="shared" si="0"/>
        <v>1.0235758</v>
      </c>
      <c r="F9" s="13">
        <f>D9*39.3683</f>
        <v>149.2845936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35">
        <v>2.96</v>
      </c>
      <c r="D12" s="13">
        <v>164</v>
      </c>
      <c r="E12" s="135">
        <f>C12/$D$86</f>
        <v>3.364783448903035</v>
      </c>
      <c r="F12" s="71">
        <f aca="true" t="shared" si="1" ref="E12:F14">D12/$D$86</f>
        <v>186.42719108787085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5">
        <v>1.16</v>
      </c>
      <c r="D13" s="13">
        <v>170</v>
      </c>
      <c r="E13" s="135">
        <f t="shared" si="1"/>
        <v>1.3186313515971353</v>
      </c>
      <c r="F13" s="71">
        <f t="shared" si="1"/>
        <v>193.24769807889052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5">
        <v>0.71</v>
      </c>
      <c r="D14" s="13">
        <v>174</v>
      </c>
      <c r="E14" s="135">
        <f t="shared" si="1"/>
        <v>0.8070933272706604</v>
      </c>
      <c r="F14" s="71">
        <f t="shared" si="1"/>
        <v>197.7947027395703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2">
        <v>70</v>
      </c>
      <c r="D17" s="87">
        <v>23400</v>
      </c>
      <c r="E17" s="135">
        <f aca="true" t="shared" si="2" ref="E17:F19">C17/$D$87</f>
        <v>0.6261180679785331</v>
      </c>
      <c r="F17" s="71">
        <f t="shared" si="2"/>
        <v>209.30232558139537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64">
        <v>70</v>
      </c>
      <c r="D18" s="87">
        <v>24370</v>
      </c>
      <c r="E18" s="116">
        <f t="shared" si="2"/>
        <v>0.6261180679785331</v>
      </c>
      <c r="F18" s="71">
        <f t="shared" si="2"/>
        <v>217.97853309481218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4">
        <v>10</v>
      </c>
      <c r="D19" s="87">
        <v>24190</v>
      </c>
      <c r="E19" s="116">
        <f t="shared" si="2"/>
        <v>0.08944543828264759</v>
      </c>
      <c r="F19" s="71">
        <f t="shared" si="2"/>
        <v>216.36851520572452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4">
        <v>0.084</v>
      </c>
      <c r="D22" s="14">
        <v>4.526</v>
      </c>
      <c r="E22" s="114">
        <f aca="true" t="shared" si="3" ref="E22:F24">C22*36.7437</f>
        <v>3.0864708</v>
      </c>
      <c r="F22" s="13">
        <f t="shared" si="3"/>
        <v>166.3019862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4">
        <v>0.072</v>
      </c>
      <c r="D23" s="14">
        <v>4.59</v>
      </c>
      <c r="E23" s="114">
        <f t="shared" si="3"/>
        <v>2.6455463999999997</v>
      </c>
      <c r="F23" s="13">
        <f t="shared" si="3"/>
        <v>168.65358299999997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85</v>
      </c>
      <c r="C24" s="114">
        <v>0.066</v>
      </c>
      <c r="D24" s="89">
        <v>4.662</v>
      </c>
      <c r="E24" s="114">
        <f t="shared" si="3"/>
        <v>2.4250841999999997</v>
      </c>
      <c r="F24" s="13">
        <f t="shared" si="3"/>
        <v>171.29912939999997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35">
        <v>0.39</v>
      </c>
      <c r="D27" s="71">
        <v>193.25</v>
      </c>
      <c r="E27" s="135">
        <f aca="true" t="shared" si="4" ref="E27:F29">C27/$D$86</f>
        <v>0.4433329544162783</v>
      </c>
      <c r="F27" s="71">
        <f t="shared" si="4"/>
        <v>219.67716266909173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5">
        <v>1.05</v>
      </c>
      <c r="D28" s="13">
        <v>188</v>
      </c>
      <c r="E28" s="135">
        <f t="shared" si="4"/>
        <v>1.1935887234284415</v>
      </c>
      <c r="F28" s="71">
        <f t="shared" si="4"/>
        <v>213.70921905194953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35">
        <v>0.56</v>
      </c>
      <c r="D29" s="13">
        <v>177</v>
      </c>
      <c r="E29" s="135">
        <f>C29/$D$86</f>
        <v>0.6365806524951688</v>
      </c>
      <c r="F29" s="71">
        <f t="shared" si="4"/>
        <v>201.20495623508015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86</v>
      </c>
      <c r="C32" s="135">
        <v>0.21</v>
      </c>
      <c r="D32" s="13">
        <v>358.5</v>
      </c>
      <c r="E32" s="135">
        <f aca="true" t="shared" si="5" ref="E32:F34">C32/$D$86</f>
        <v>0.2387177446856883</v>
      </c>
      <c r="F32" s="71">
        <f t="shared" si="5"/>
        <v>407.525292713425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5">
        <v>0.21</v>
      </c>
      <c r="D33" s="13">
        <v>359.75</v>
      </c>
      <c r="E33" s="135">
        <f t="shared" si="5"/>
        <v>0.2387177446856883</v>
      </c>
      <c r="F33" s="71">
        <f t="shared" si="5"/>
        <v>408.9462316698874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35">
        <v>0.14</v>
      </c>
      <c r="D34" s="66">
        <v>364.75</v>
      </c>
      <c r="E34" s="135">
        <f t="shared" si="5"/>
        <v>0.1591451631237922</v>
      </c>
      <c r="F34" s="71">
        <f t="shared" si="5"/>
        <v>414.62998749573717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4">
        <v>0.042</v>
      </c>
      <c r="D37" s="75">
        <v>2.504</v>
      </c>
      <c r="E37" s="114">
        <f aca="true" t="shared" si="6" ref="E37:F39">C37*58.0164</f>
        <v>2.4366888</v>
      </c>
      <c r="F37" s="71">
        <f t="shared" si="6"/>
        <v>145.2730656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4">
        <v>0.02</v>
      </c>
      <c r="D38" s="75">
        <v>2.66</v>
      </c>
      <c r="E38" s="114">
        <f t="shared" si="6"/>
        <v>1.160328</v>
      </c>
      <c r="F38" s="71">
        <f t="shared" si="6"/>
        <v>154.323624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85</v>
      </c>
      <c r="C39" s="114">
        <v>0.02</v>
      </c>
      <c r="D39" s="75">
        <v>2.662</v>
      </c>
      <c r="E39" s="114">
        <f t="shared" si="6"/>
        <v>1.160328</v>
      </c>
      <c r="F39" s="71">
        <f t="shared" si="6"/>
        <v>154.4396568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4">
        <v>0.06</v>
      </c>
      <c r="D42" s="75">
        <v>8.972</v>
      </c>
      <c r="E42" s="114">
        <f aca="true" t="shared" si="7" ref="E42:F44">C42*36.7437</f>
        <v>2.2046219999999996</v>
      </c>
      <c r="F42" s="71">
        <f t="shared" si="7"/>
        <v>329.66447639999996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4">
        <v>0.064</v>
      </c>
      <c r="D43" s="75">
        <v>9.094</v>
      </c>
      <c r="E43" s="114">
        <f t="shared" si="7"/>
        <v>2.3515968</v>
      </c>
      <c r="F43" s="71">
        <f t="shared" si="7"/>
        <v>334.14720779999993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79</v>
      </c>
      <c r="C44" s="114">
        <v>0.064</v>
      </c>
      <c r="D44" s="75">
        <v>9.234</v>
      </c>
      <c r="E44" s="114">
        <f t="shared" si="7"/>
        <v>2.3515968</v>
      </c>
      <c r="F44" s="71">
        <f t="shared" si="7"/>
        <v>339.2913258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91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>
        <v>0</v>
      </c>
      <c r="D48" s="87">
        <v>44100</v>
      </c>
      <c r="E48" s="140">
        <f>C48/$D$87</f>
        <v>0</v>
      </c>
      <c r="F48" s="71">
        <f>D48/$D$87</f>
        <v>394.45438282647586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78</v>
      </c>
      <c r="C52" s="114">
        <v>2.7</v>
      </c>
      <c r="D52" s="76">
        <v>302.2</v>
      </c>
      <c r="E52" s="114">
        <f aca="true" t="shared" si="8" ref="E52:F54">C52*1.1023</f>
        <v>2.9762100000000005</v>
      </c>
      <c r="F52" s="76">
        <f t="shared" si="8"/>
        <v>333.11506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4">
        <v>3.2</v>
      </c>
      <c r="D53" s="76">
        <v>306.4</v>
      </c>
      <c r="E53" s="114">
        <f t="shared" si="8"/>
        <v>3.5273600000000003</v>
      </c>
      <c r="F53" s="76">
        <f t="shared" si="8"/>
        <v>337.74472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4">
        <v>3.3</v>
      </c>
      <c r="D54" s="76">
        <v>309.8</v>
      </c>
      <c r="E54" s="114">
        <f>C54*1.1023</f>
        <v>3.63759</v>
      </c>
      <c r="F54" s="76">
        <f t="shared" si="8"/>
        <v>341.49254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6">
        <v>0.16</v>
      </c>
      <c r="D57" s="71">
        <v>29.96</v>
      </c>
      <c r="E57" s="116">
        <f aca="true" t="shared" si="9" ref="E57:F59">C57/454*1000</f>
        <v>0.3524229074889868</v>
      </c>
      <c r="F57" s="71">
        <f t="shared" si="9"/>
        <v>65.99118942731278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16">
        <v>0.13</v>
      </c>
      <c r="D58" s="71">
        <v>30.24</v>
      </c>
      <c r="E58" s="116">
        <f t="shared" si="9"/>
        <v>0.28634361233480177</v>
      </c>
      <c r="F58" s="71">
        <f t="shared" si="9"/>
        <v>66.60792951541849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16">
        <v>0.14</v>
      </c>
      <c r="D59" s="71">
        <v>30.58</v>
      </c>
      <c r="E59" s="116">
        <f t="shared" si="9"/>
        <v>0.30837004405286345</v>
      </c>
      <c r="F59" s="71">
        <f t="shared" si="9"/>
        <v>67.3568281938326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7">
        <v>0.11</v>
      </c>
      <c r="D62" s="75">
        <v>10.375</v>
      </c>
      <c r="E62" s="117">
        <f aca="true" t="shared" si="10" ref="E62:F64">C62*22.026</f>
        <v>2.42286</v>
      </c>
      <c r="F62" s="71">
        <f t="shared" si="10"/>
        <v>228.51975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0.055</v>
      </c>
      <c r="D63" s="75">
        <v>10.59</v>
      </c>
      <c r="E63" s="117">
        <f t="shared" si="10"/>
        <v>1.21143</v>
      </c>
      <c r="F63" s="71">
        <f t="shared" si="10"/>
        <v>233.25534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85</v>
      </c>
      <c r="C64" s="117">
        <v>0.045</v>
      </c>
      <c r="D64" s="75">
        <v>10.8</v>
      </c>
      <c r="E64" s="117">
        <f t="shared" si="10"/>
        <v>0.99117</v>
      </c>
      <c r="F64" s="71">
        <f t="shared" si="10"/>
        <v>237.88080000000002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83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78</v>
      </c>
      <c r="C67" s="114">
        <v>0.012</v>
      </c>
      <c r="D67" s="75">
        <v>1.334</v>
      </c>
      <c r="E67" s="114">
        <f aca="true" t="shared" si="11" ref="E67:F69">C67/3.785</f>
        <v>0.003170409511228534</v>
      </c>
      <c r="F67" s="71">
        <f t="shared" si="11"/>
        <v>0.352443857331572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93</v>
      </c>
      <c r="C68" s="114">
        <v>0.011</v>
      </c>
      <c r="D68" s="75">
        <v>1.342</v>
      </c>
      <c r="E68" s="114">
        <f t="shared" si="11"/>
        <v>0.0029062087186261555</v>
      </c>
      <c r="F68" s="71">
        <f t="shared" si="11"/>
        <v>0.35455746367239105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0.009</v>
      </c>
      <c r="D69" s="75">
        <v>1.356</v>
      </c>
      <c r="E69" s="114">
        <f t="shared" si="11"/>
        <v>0.0023778071334214</v>
      </c>
      <c r="F69" s="71">
        <f t="shared" si="11"/>
        <v>0.3582562747688243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78</v>
      </c>
      <c r="C72" s="131">
        <v>0.0035</v>
      </c>
      <c r="D72" s="126">
        <v>0.975</v>
      </c>
      <c r="E72" s="131">
        <f>C72/454*100</f>
        <v>0.0007709251101321587</v>
      </c>
      <c r="F72" s="77">
        <f>D72/454*1000</f>
        <v>2.147577092511013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31">
        <v>0.00375</v>
      </c>
      <c r="D73" s="126">
        <v>0.986</v>
      </c>
      <c r="E73" s="131">
        <f>C73/454*100</f>
        <v>0.0008259911894273127</v>
      </c>
      <c r="F73" s="77">
        <f>D73/454*1000</f>
        <v>2.171806167400881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0.00575</v>
      </c>
      <c r="D74" s="126">
        <v>1.00275</v>
      </c>
      <c r="E74" s="131">
        <f>C74/454*100</f>
        <v>0.0012665198237885463</v>
      </c>
      <c r="F74" s="77">
        <f>D74/454*1000</f>
        <v>2.2087004405286343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1">
        <v>0.0018</v>
      </c>
      <c r="D77" s="127" t="s">
        <v>72</v>
      </c>
      <c r="E77" s="141">
        <f aca="true" t="shared" si="12" ref="E77:F79">C77/454*1000000</f>
        <v>3.9647577092511015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79</v>
      </c>
      <c r="C78" s="141">
        <v>0.0019</v>
      </c>
      <c r="D78" s="127">
        <v>0.1278</v>
      </c>
      <c r="E78" s="141">
        <f t="shared" si="12"/>
        <v>4.185022026431718</v>
      </c>
      <c r="F78" s="71">
        <f t="shared" si="12"/>
        <v>281.4977973568282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41">
        <v>0.0018</v>
      </c>
      <c r="D79" s="127">
        <v>0.1307</v>
      </c>
      <c r="E79" s="141">
        <f t="shared" si="12"/>
        <v>3.9647577092511015</v>
      </c>
      <c r="F79" s="71">
        <f t="shared" si="12"/>
        <v>287.8854625550661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1.1368</v>
      </c>
      <c r="F85" s="128">
        <v>0.0089</v>
      </c>
      <c r="G85" s="128">
        <v>1.3258</v>
      </c>
      <c r="H85" s="128">
        <v>1.0013</v>
      </c>
      <c r="I85" s="128">
        <v>0.7605</v>
      </c>
      <c r="J85" s="128">
        <v>0.7097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0.8797</v>
      </c>
      <c r="E86" s="129" t="s">
        <v>72</v>
      </c>
      <c r="F86" s="129">
        <v>0.0079</v>
      </c>
      <c r="G86" s="129">
        <v>1.1663</v>
      </c>
      <c r="H86" s="129">
        <v>0.8808</v>
      </c>
      <c r="I86" s="129">
        <v>0.6689</v>
      </c>
      <c r="J86" s="129">
        <v>0.6243</v>
      </c>
      <c r="K86" s="129">
        <v>0.1121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111.8</v>
      </c>
      <c r="E87" s="128">
        <v>127.0942</v>
      </c>
      <c r="F87" s="128" t="s">
        <v>72</v>
      </c>
      <c r="G87" s="128">
        <v>148.2244</v>
      </c>
      <c r="H87" s="128">
        <v>111.9455</v>
      </c>
      <c r="I87" s="128">
        <v>85.019</v>
      </c>
      <c r="J87" s="128">
        <v>79.3445</v>
      </c>
      <c r="K87" s="128">
        <v>14.2457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0.7543</v>
      </c>
      <c r="E88" s="129">
        <v>0.8574</v>
      </c>
      <c r="F88" s="129">
        <v>0.0067</v>
      </c>
      <c r="G88" s="129" t="s">
        <v>72</v>
      </c>
      <c r="H88" s="129">
        <v>0.7552</v>
      </c>
      <c r="I88" s="129">
        <v>0.5736</v>
      </c>
      <c r="J88" s="129">
        <v>0.5353</v>
      </c>
      <c r="K88" s="129">
        <v>0.0961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0.9987</v>
      </c>
      <c r="E89" s="128">
        <v>1.1353</v>
      </c>
      <c r="F89" s="128">
        <v>0.0089</v>
      </c>
      <c r="G89" s="128">
        <v>1.3241</v>
      </c>
      <c r="H89" s="128" t="s">
        <v>72</v>
      </c>
      <c r="I89" s="128">
        <v>0.7595</v>
      </c>
      <c r="J89" s="128">
        <v>0.7088</v>
      </c>
      <c r="K89" s="128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1.315</v>
      </c>
      <c r="E90" s="129">
        <v>1.4949</v>
      </c>
      <c r="F90" s="129">
        <v>0.0118</v>
      </c>
      <c r="G90" s="129">
        <v>1.7434</v>
      </c>
      <c r="H90" s="129">
        <v>1.3167</v>
      </c>
      <c r="I90" s="129" t="s">
        <v>72</v>
      </c>
      <c r="J90" s="129">
        <v>0.9333</v>
      </c>
      <c r="K90" s="129">
        <v>0.1676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1.409</v>
      </c>
      <c r="E91" s="128">
        <v>1.6018</v>
      </c>
      <c r="F91" s="128">
        <v>0.0126</v>
      </c>
      <c r="G91" s="128">
        <v>1.8681</v>
      </c>
      <c r="H91" s="128">
        <v>1.4109</v>
      </c>
      <c r="I91" s="128">
        <v>1.0715</v>
      </c>
      <c r="J91" s="128" t="s">
        <v>72</v>
      </c>
      <c r="K91" s="128">
        <v>0.1795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7.848</v>
      </c>
      <c r="E92" s="129">
        <v>8.9216</v>
      </c>
      <c r="F92" s="129">
        <v>0.0702</v>
      </c>
      <c r="G92" s="129">
        <v>10.4049</v>
      </c>
      <c r="H92" s="129">
        <v>7.8582</v>
      </c>
      <c r="I92" s="129">
        <v>5.9681</v>
      </c>
      <c r="J92" s="129">
        <v>5.5697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2019-03-01T07:29:42Z</dcterms:modified>
  <cp:category/>
  <cp:version/>
  <cp:contentType/>
  <cp:contentStatus/>
</cp:coreProperties>
</file>