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<sst xmlns="http://schemas.openxmlformats.org/spreadsheetml/2006/main" count="168" uniqueCount="100">
  <si>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</si>
  <si>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</si>
  <si>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</si>
  <si>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</si>
  <si>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</si>
  <si>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</si>
  <si>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</si>
  <si>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</si>
  <si>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</si>
  <si>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</si>
  <si>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</si>
  <si>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</si>
  <si>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</si>
  <si>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</si>
  <si>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</si>
  <si>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</si>
  <si>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</si>
  <si>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</si>
  <si>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</si>
  <si>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</si>
  <si>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</si>
  <si>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</si>
  <si>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</si>
  <si>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</si>
  <si>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</si>
  <si>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</si>
  <si>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</si>
  <si>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</si>
  <si>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</si>
  <si>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</si>
  <si>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</si>
  <si>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</si>
  <si>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</si>
  <si>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</si>
  <si>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</si>
  <si>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</si>
  <si>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</si>
  <si>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</si>
  <si>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</si>
  <si>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</si>
  <si>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</si>
  <si>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</si>
  <si>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</si>
  <si>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</si>
  <si>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</si>
  <si>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</si>
  <si>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</si>
  <si>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</si>
  <si>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</si>
  <si>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</si>
  <si>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</si>
  <si>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</si>
  <si>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</si>
  <si>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</si>
  <si>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</si>
  <si>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</si>
  <si>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</si>
  <si>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</si>
  <si>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</si>
  <si>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</si>
  <si>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</si>
  <si>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</si>
  <si>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</si>
  <si>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</si>
  <si>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</si>
  <si>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</si>
  <si>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</si>
  <si>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</si>
  <si>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</si>
  <si>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</si>
  <si>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</si>
  <si>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</si>
  <si>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</si>
  <si>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</si>
  <si>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</si>
  <si>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</si>
  <si>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</si>
  <si>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</si>
  <si>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</si>
  <si>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</si>
  <si>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</si>
  <si>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</si>
  <si>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</si>
  <si>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</si>
  <si>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</si>
  <si>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</si>
  <si>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</si>
  <si>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</si>
  <si>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</si>
  <si>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</si>
  <si>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</si>
  <si>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</si>
  <si>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</si>
  <si>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</si>
  <si>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</si>
  <si>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</si>
  <si>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</si>
  <si>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</si>
  <si>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</si>
  <si>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28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</si>
</sst>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99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6" t="s">
        <v>6</v>
      </c>
      <c r="F6" s="157"/>
      <c r="G6"/>
      <c r="H6"/>
      <c r="I6"/>
    </row>
    <row r="7" spans="2:6" s="6" customFormat="1" ht="15">
      <c r="B7" s="24" t="s">
        <v>82</v>
      </c>
      <c r="C7" s="114">
        <v>0.004</v>
      </c>
      <c r="D7" s="14">
        <v>3.796</v>
      </c>
      <c r="E7" s="114">
        <f aca="true" t="shared" si="0" ref="E7:F9">C7*39.3683</f>
        <v>0.1574732</v>
      </c>
      <c r="F7" s="13">
        <f t="shared" si="0"/>
        <v>149.4420668</v>
      </c>
    </row>
    <row r="8" spans="2:6" s="6" customFormat="1" ht="15">
      <c r="B8" s="24" t="s">
        <v>80</v>
      </c>
      <c r="C8" s="114">
        <v>0.004</v>
      </c>
      <c r="D8" s="14">
        <v>3.88</v>
      </c>
      <c r="E8" s="114">
        <f t="shared" si="0"/>
        <v>0.1574732</v>
      </c>
      <c r="F8" s="13">
        <f t="shared" si="0"/>
        <v>152.74900399999999</v>
      </c>
    </row>
    <row r="9" spans="2:17" s="6" customFormat="1" ht="15">
      <c r="B9" s="24" t="s">
        <v>89</v>
      </c>
      <c r="C9" s="114">
        <v>0.002</v>
      </c>
      <c r="D9" s="14">
        <v>3.96</v>
      </c>
      <c r="E9" s="114">
        <f t="shared" si="0"/>
        <v>0.0787366</v>
      </c>
      <c r="F9" s="13">
        <f>D9*39.3683</f>
        <v>155.89846799999998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0.28</v>
      </c>
      <c r="D12" s="13">
        <v>179.25</v>
      </c>
      <c r="E12" s="135">
        <f>C12/$D$86</f>
        <v>0.3204394598306249</v>
      </c>
      <c r="F12" s="71">
        <f aca="true" t="shared" si="1" ref="E12:F14">D12/$D$86</f>
        <v>205.1384756237125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35">
        <v>0.27</v>
      </c>
      <c r="D13" s="13">
        <v>182.5</v>
      </c>
      <c r="E13" s="135">
        <f t="shared" si="1"/>
        <v>0.30899519340810255</v>
      </c>
      <c r="F13" s="71">
        <f t="shared" si="1"/>
        <v>208.85786221103226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5">
        <v>0.4</v>
      </c>
      <c r="D14" s="13">
        <v>184.75</v>
      </c>
      <c r="E14" s="135">
        <f t="shared" si="1"/>
        <v>0.4577706569008927</v>
      </c>
      <c r="F14" s="71">
        <f t="shared" si="1"/>
        <v>211.43282215609977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66">
        <v>60</v>
      </c>
      <c r="D17" s="87">
        <v>23430</v>
      </c>
      <c r="E17" s="135">
        <f aca="true" t="shared" si="2" ref="E17:F19">C17/$D$87</f>
        <v>0.5492493592090809</v>
      </c>
      <c r="F17" s="71">
        <f t="shared" si="2"/>
        <v>214.48187477114612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66">
        <v>10</v>
      </c>
      <c r="D18" s="87">
        <v>24180</v>
      </c>
      <c r="E18" s="135">
        <f t="shared" si="2"/>
        <v>0.09154155986818016</v>
      </c>
      <c r="F18" s="71">
        <f t="shared" si="2"/>
        <v>221.34749176125962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2">
        <v>40</v>
      </c>
      <c r="D19" s="87">
        <v>24330</v>
      </c>
      <c r="E19" s="116">
        <f t="shared" si="2"/>
        <v>0.36616623947272064</v>
      </c>
      <c r="F19" s="71">
        <f t="shared" si="2"/>
        <v>222.72061515928232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4">
        <v>0.012</v>
      </c>
      <c r="D22" s="14">
        <v>5.184</v>
      </c>
      <c r="E22" s="114">
        <f aca="true" t="shared" si="3" ref="E22:F24">C22*36.7437</f>
        <v>0.4409244</v>
      </c>
      <c r="F22" s="13">
        <f t="shared" si="3"/>
        <v>190.4793408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0.014</v>
      </c>
      <c r="D23" s="14">
        <v>5.302</v>
      </c>
      <c r="E23" s="114">
        <f t="shared" si="3"/>
        <v>0.5144118</v>
      </c>
      <c r="F23" s="13">
        <f t="shared" si="3"/>
        <v>194.81509739999996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4">
        <v>0.016</v>
      </c>
      <c r="D24" s="89">
        <v>5.306</v>
      </c>
      <c r="E24" s="114">
        <f t="shared" si="3"/>
        <v>0.5878992</v>
      </c>
      <c r="F24" s="13">
        <f t="shared" si="3"/>
        <v>194.9620722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0.36</v>
      </c>
      <c r="D27" s="71">
        <v>205</v>
      </c>
      <c r="E27" s="135">
        <f aca="true" t="shared" si="4" ref="E27:F29">C27/$D$86</f>
        <v>0.41199359121080337</v>
      </c>
      <c r="F27" s="71">
        <f t="shared" si="4"/>
        <v>234.60746166170748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5">
        <v>0.24</v>
      </c>
      <c r="D28" s="13">
        <v>206.25</v>
      </c>
      <c r="E28" s="135">
        <f t="shared" si="4"/>
        <v>0.27466239414053556</v>
      </c>
      <c r="F28" s="71">
        <f t="shared" si="4"/>
        <v>236.03799496452277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5">
        <v>0.13</v>
      </c>
      <c r="D29" s="13">
        <v>187.5</v>
      </c>
      <c r="E29" s="135">
        <f>C29/$D$86</f>
        <v>0.1487754634927901</v>
      </c>
      <c r="F29" s="71">
        <f t="shared" si="4"/>
        <v>214.57999542229342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0.13</v>
      </c>
      <c r="D32" s="13">
        <v>376.75</v>
      </c>
      <c r="E32" s="135">
        <f aca="true" t="shared" si="5" ref="E32:F34">C32/$D$86</f>
        <v>0.1487754634927901</v>
      </c>
      <c r="F32" s="71">
        <f t="shared" si="5"/>
        <v>431.16273746852823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35">
        <v>0.47</v>
      </c>
      <c r="D33" s="13">
        <v>372.75</v>
      </c>
      <c r="E33" s="135">
        <f t="shared" si="5"/>
        <v>0.5378805218585488</v>
      </c>
      <c r="F33" s="71">
        <f t="shared" si="5"/>
        <v>426.5850308995193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5">
        <v>0.34</v>
      </c>
      <c r="D34" s="66">
        <v>368.5</v>
      </c>
      <c r="E34" s="135">
        <f t="shared" si="5"/>
        <v>0.38910505836575876</v>
      </c>
      <c r="F34" s="71">
        <f t="shared" si="5"/>
        <v>421.72121766994735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4">
        <v>0.054</v>
      </c>
      <c r="D37" s="75">
        <v>2.852</v>
      </c>
      <c r="E37" s="114">
        <f aca="true" t="shared" si="6" ref="E37:F39">C37*58.0164</f>
        <v>3.1328856</v>
      </c>
      <c r="F37" s="71">
        <f t="shared" si="6"/>
        <v>165.46277279999998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0.03</v>
      </c>
      <c r="D38" s="75">
        <v>2.856</v>
      </c>
      <c r="E38" s="114">
        <f t="shared" si="6"/>
        <v>1.740492</v>
      </c>
      <c r="F38" s="71">
        <f t="shared" si="6"/>
        <v>165.69483839999998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4">
        <v>0.032</v>
      </c>
      <c r="D39" s="75" t="s">
        <v>72</v>
      </c>
      <c r="E39" s="114">
        <f t="shared" si="6"/>
        <v>1.8565247999999999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4">
        <v>0.02</v>
      </c>
      <c r="D42" s="75">
        <v>9.21</v>
      </c>
      <c r="E42" s="114">
        <f aca="true" t="shared" si="7" ref="E42:F44">C42*36.7437</f>
        <v>0.7348739999999999</v>
      </c>
      <c r="F42" s="71">
        <f t="shared" si="7"/>
        <v>338.409477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0.02</v>
      </c>
      <c r="D43" s="75">
        <v>9.366</v>
      </c>
      <c r="E43" s="114">
        <f t="shared" si="7"/>
        <v>0.7348739999999999</v>
      </c>
      <c r="F43" s="71">
        <f t="shared" si="7"/>
        <v>344.14149419999995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0.02</v>
      </c>
      <c r="D44" s="75">
        <v>9.492</v>
      </c>
      <c r="E44" s="114">
        <f t="shared" si="7"/>
        <v>0.7348739999999999</v>
      </c>
      <c r="F44" s="71">
        <f t="shared" si="7"/>
        <v>348.7712004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4">
        <v>1.7</v>
      </c>
      <c r="D52" s="76">
        <v>312.4</v>
      </c>
      <c r="E52" s="114">
        <f aca="true" t="shared" si="8" ref="E52:F54">C52*1.1023</f>
        <v>1.87391</v>
      </c>
      <c r="F52" s="76">
        <f t="shared" si="8"/>
        <v>344.35852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1.8</v>
      </c>
      <c r="D53" s="76">
        <v>316.3</v>
      </c>
      <c r="E53" s="114">
        <f t="shared" si="8"/>
        <v>1.9841400000000002</v>
      </c>
      <c r="F53" s="76">
        <f t="shared" si="8"/>
        <v>348.65749000000005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4">
        <v>1.7</v>
      </c>
      <c r="D54" s="76">
        <v>320</v>
      </c>
      <c r="E54" s="114">
        <f>C54*1.1023</f>
        <v>1.87391</v>
      </c>
      <c r="F54" s="76">
        <f t="shared" si="8"/>
        <v>352.736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0.27</v>
      </c>
      <c r="D57" s="71">
        <v>30.26</v>
      </c>
      <c r="E57" s="116">
        <f aca="true" t="shared" si="9" ref="E57:F59">C57/454*1000</f>
        <v>0.5947136563876653</v>
      </c>
      <c r="F57" s="71">
        <f t="shared" si="9"/>
        <v>66.65198237885463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0.27</v>
      </c>
      <c r="D58" s="71">
        <v>30.57</v>
      </c>
      <c r="E58" s="116">
        <f t="shared" si="9"/>
        <v>0.5947136563876653</v>
      </c>
      <c r="F58" s="71">
        <f t="shared" si="9"/>
        <v>67.33480176211454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6">
        <v>0.28</v>
      </c>
      <c r="D59" s="71">
        <v>30.88</v>
      </c>
      <c r="E59" s="116">
        <f t="shared" si="9"/>
        <v>0.6167400881057269</v>
      </c>
      <c r="F59" s="71">
        <f t="shared" si="9"/>
        <v>68.01762114537445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0.05</v>
      </c>
      <c r="D62" s="75">
        <v>10.73</v>
      </c>
      <c r="E62" s="117">
        <f aca="true" t="shared" si="10" ref="E62:F64">C62*22.026</f>
        <v>1.1013</v>
      </c>
      <c r="F62" s="71">
        <f t="shared" si="10"/>
        <v>236.33898000000002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0.07</v>
      </c>
      <c r="D63" s="75">
        <v>10.91</v>
      </c>
      <c r="E63" s="117">
        <f t="shared" si="10"/>
        <v>1.5418200000000002</v>
      </c>
      <c r="F63" s="71">
        <f t="shared" si="10"/>
        <v>240.30366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7">
        <v>0.05</v>
      </c>
      <c r="D64" s="75">
        <v>11.04</v>
      </c>
      <c r="E64" s="117">
        <f t="shared" si="10"/>
        <v>1.1013</v>
      </c>
      <c r="F64" s="71">
        <f t="shared" si="10"/>
        <v>243.16704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4" t="s">
        <v>87</v>
      </c>
      <c r="D66" s="155"/>
      <c r="E66" s="154" t="s">
        <v>23</v>
      </c>
      <c r="F66" s="15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0.003</v>
      </c>
      <c r="D67" s="75">
        <v>1.277</v>
      </c>
      <c r="E67" s="114">
        <f aca="true" t="shared" si="11" ref="E67:F69">C67/3.785</f>
        <v>0.0007926023778071334</v>
      </c>
      <c r="F67" s="71">
        <f t="shared" si="11"/>
        <v>0.33738441215323645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0.005</v>
      </c>
      <c r="D68" s="75">
        <v>1.294</v>
      </c>
      <c r="E68" s="114">
        <f t="shared" si="11"/>
        <v>0.001321003963011889</v>
      </c>
      <c r="F68" s="71">
        <f t="shared" si="11"/>
        <v>0.34187582562747687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0.007</v>
      </c>
      <c r="D69" s="75">
        <v>1.305</v>
      </c>
      <c r="E69" s="114">
        <f t="shared" si="11"/>
        <v>0.0018494055482166445</v>
      </c>
      <c r="F69" s="71">
        <f t="shared" si="11"/>
        <v>0.344782034346103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65">
        <v>0</v>
      </c>
      <c r="D72" s="126">
        <v>0.953</v>
      </c>
      <c r="E72" s="165">
        <f>C72/454*100</f>
        <v>0</v>
      </c>
      <c r="F72" s="77">
        <f>D72/454*1000</f>
        <v>2.0991189427312773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43">
        <v>0.003</v>
      </c>
      <c r="D73" s="126">
        <v>0.995</v>
      </c>
      <c r="E73" s="143">
        <f>C73/454*100</f>
        <v>0.0006607929515418502</v>
      </c>
      <c r="F73" s="77">
        <f>D73/454*1000</f>
        <v>2.191629955947137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0.00275</v>
      </c>
      <c r="D74" s="126">
        <v>0.99775</v>
      </c>
      <c r="E74" s="131">
        <f>C74/454*100</f>
        <v>0.000605726872246696</v>
      </c>
      <c r="F74" s="77">
        <f>D74/454*1000</f>
        <v>2.1976872246696035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0.0035</v>
      </c>
      <c r="D77" s="127">
        <v>0.1278</v>
      </c>
      <c r="E77" s="118">
        <f aca="true" t="shared" si="12" ref="E77:F79">C77/454*1000000</f>
        <v>7.709251101321587</v>
      </c>
      <c r="F77" s="71">
        <f t="shared" si="12"/>
        <v>281.4977973568282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0.003</v>
      </c>
      <c r="D78" s="127">
        <v>0.1285</v>
      </c>
      <c r="E78" s="118">
        <f t="shared" si="12"/>
        <v>6.607929515418502</v>
      </c>
      <c r="F78" s="71">
        <f t="shared" si="12"/>
        <v>283.03964757709247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8">
        <v>0.003</v>
      </c>
      <c r="D79" s="127" t="s">
        <v>72</v>
      </c>
      <c r="E79" s="118">
        <f t="shared" si="12"/>
        <v>6.607929515418502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1.1444</v>
      </c>
      <c r="F85" s="128">
        <v>0.0092</v>
      </c>
      <c r="G85" s="128">
        <v>1.3155</v>
      </c>
      <c r="H85" s="128">
        <v>1.0085</v>
      </c>
      <c r="I85" s="128">
        <v>0.7539</v>
      </c>
      <c r="J85" s="128">
        <v>0.7169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0.8738</v>
      </c>
      <c r="E86" s="129" t="s">
        <v>72</v>
      </c>
      <c r="F86" s="129">
        <v>0.008</v>
      </c>
      <c r="G86" s="129">
        <v>1.1495</v>
      </c>
      <c r="H86" s="129">
        <v>0.8812</v>
      </c>
      <c r="I86" s="129">
        <v>0.6587</v>
      </c>
      <c r="J86" s="129">
        <v>0.6264</v>
      </c>
      <c r="K86" s="129">
        <v>0.1114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109.24</v>
      </c>
      <c r="E87" s="128">
        <v>125.0143</v>
      </c>
      <c r="F87" s="128" t="s">
        <v>72</v>
      </c>
      <c r="G87" s="128">
        <v>143.7052</v>
      </c>
      <c r="H87" s="128">
        <v>110.1654</v>
      </c>
      <c r="I87" s="128">
        <v>82.3521</v>
      </c>
      <c r="J87" s="128">
        <v>78.3142</v>
      </c>
      <c r="K87" s="128">
        <v>13.9232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0.7602</v>
      </c>
      <c r="E88" s="129">
        <v>0.8699</v>
      </c>
      <c r="F88" s="129">
        <v>0.007</v>
      </c>
      <c r="G88" s="129" t="s">
        <v>72</v>
      </c>
      <c r="H88" s="129">
        <v>0.7666</v>
      </c>
      <c r="I88" s="129">
        <v>0.5731</v>
      </c>
      <c r="J88" s="129">
        <v>0.545</v>
      </c>
      <c r="K88" s="129">
        <v>0.0969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0.9916</v>
      </c>
      <c r="E89" s="128">
        <v>1.1348</v>
      </c>
      <c r="F89" s="128">
        <v>0.0091</v>
      </c>
      <c r="G89" s="128">
        <v>1.3044</v>
      </c>
      <c r="H89" s="128" t="s">
        <v>72</v>
      </c>
      <c r="I89" s="128">
        <v>0.7475</v>
      </c>
      <c r="J89" s="128">
        <v>0.7109</v>
      </c>
      <c r="K89" s="128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1.3265</v>
      </c>
      <c r="E90" s="129">
        <v>1.518</v>
      </c>
      <c r="F90" s="129">
        <v>0.0121</v>
      </c>
      <c r="G90" s="129">
        <v>1.745</v>
      </c>
      <c r="H90" s="129">
        <v>1.3377</v>
      </c>
      <c r="I90" s="129" t="s">
        <v>72</v>
      </c>
      <c r="J90" s="129">
        <v>0.951</v>
      </c>
      <c r="K90" s="129">
        <v>0.1691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1.3949</v>
      </c>
      <c r="E91" s="128">
        <v>1.5963</v>
      </c>
      <c r="F91" s="128">
        <v>0.0128</v>
      </c>
      <c r="G91" s="128">
        <v>1.835</v>
      </c>
      <c r="H91" s="128">
        <v>1.4067</v>
      </c>
      <c r="I91" s="128">
        <v>1.0516</v>
      </c>
      <c r="J91" s="128" t="s">
        <v>72</v>
      </c>
      <c r="K91" s="128">
        <v>0.1778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7.8459</v>
      </c>
      <c r="E92" s="129">
        <v>8.9788</v>
      </c>
      <c r="F92" s="129">
        <v>0.0718</v>
      </c>
      <c r="G92" s="129">
        <v>10.3213</v>
      </c>
      <c r="H92" s="129">
        <v>7.9124</v>
      </c>
      <c r="I92" s="129">
        <v>5.9147</v>
      </c>
      <c r="J92" s="129">
        <v>5.6247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1"/>
      <c r="D123" s="153"/>
      <c r="E123" s="153"/>
      <c r="F123" s="152"/>
      <c r="G123" s="120"/>
      <c r="H123" s="120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0"/>
      <c r="H124" s="120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0"/>
      <c r="H125" s="120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0"/>
      <c r="H126" s="120"/>
    </row>
    <row r="127" spans="2:8" ht="15" customHeight="1">
      <c r="B127" s="146"/>
      <c r="C127" s="149"/>
      <c r="D127" s="150"/>
      <c r="E127" s="149"/>
      <c r="F127" s="150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2019-01-29T08:43:10Z</dcterms:modified>
  <cp:category/>
  <cp:version/>
  <cp:contentType/>
  <cp:contentStatus/>
</cp:coreProperties>
</file>