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<sst xmlns="http://schemas.openxmlformats.org/spreadsheetml/2006/main" count="170" uniqueCount="104">
  <si>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</si>
  <si>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</si>
  <si>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</si>
  <si>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</si>
  <si>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</si>
  <si>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</si>
  <si>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</si>
  <si>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</si>
  <si>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</si>
  <si>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</si>
  <si>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</si>
  <si>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</si>
  <si>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</si>
  <si>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</si>
  <si>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</si>
  <si>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</si>
  <si>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</si>
  <si>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</si>
  <si>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</si>
  <si>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</si>
  <si>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</si>
  <si>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</si>
  <si>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</si>
  <si>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</si>
  <si>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</si>
  <si>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</si>
  <si>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</si>
  <si>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</si>
  <si>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</si>
  <si>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</si>
  <si>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</si>
  <si>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</si>
  <si>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</si>
  <si>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</si>
  <si>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</si>
  <si>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</si>
  <si>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</si>
  <si>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</si>
  <si>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</si>
  <si>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</si>
  <si>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</si>
  <si>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</si>
  <si>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</si>
  <si>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</si>
  <si>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</si>
  <si>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</si>
  <si>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</si>
  <si>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</si>
  <si>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</si>
  <si>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</si>
  <si>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</si>
  <si>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</si>
  <si>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</si>
  <si>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</si>
  <si>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</si>
  <si>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</si>
  <si>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</si>
  <si>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</si>
  <si>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</si>
  <si>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</si>
  <si>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</si>
  <si>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</si>
  <si>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</si>
  <si>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</si>
  <si>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</si>
  <si>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</si>
  <si>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</si>
  <si>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</si>
  <si>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</si>
  <si>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</si>
  <si>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</si>
  <si>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</si>
  <si>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</si>
  <si>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</si>
  <si>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</si>
  <si>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</si>
  <si>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</si>
  <si>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</si>
  <si>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</si>
  <si>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</si>
  <si>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</si>
  <si>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</si>
  <si>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</si>
  <si>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</si>
  <si>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</si>
  <si>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</si>
  <si>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</si>
  <si>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</si>
  <si>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</si>
  <si>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</si>
  <si>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</si>
  <si>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</si>
  <si>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</si>
  <si>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</si>
  <si>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</si>
  <si>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</si>
  <si>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</si>
  <si>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</si>
  <si>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</si>
  <si>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</si>
  <si>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</si>
  <si>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</si>
  <si>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</si>
  <si>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27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</si>
</sst>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83</v>
      </c>
      <c r="C7" s="119">
        <v>0.016</v>
      </c>
      <c r="D7" s="14">
        <v>3.644</v>
      </c>
      <c r="E7" s="119">
        <f aca="true" t="shared" si="0" ref="E7:F9">C7*39.3683</f>
        <v>0.6298928</v>
      </c>
      <c r="F7" s="13">
        <f t="shared" si="0"/>
        <v>143.4580852</v>
      </c>
    </row>
    <row r="8" spans="2:6" s="6" customFormat="1" ht="15">
      <c r="B8" s="24" t="s">
        <v>92</v>
      </c>
      <c r="C8" s="119">
        <v>0.014</v>
      </c>
      <c r="D8" s="14">
        <v>3.762</v>
      </c>
      <c r="E8" s="119">
        <f t="shared" si="0"/>
        <v>0.5511562</v>
      </c>
      <c r="F8" s="13">
        <f t="shared" si="0"/>
        <v>148.1035446</v>
      </c>
    </row>
    <row r="9" spans="2:17" s="6" customFormat="1" ht="15">
      <c r="B9" s="24" t="s">
        <v>90</v>
      </c>
      <c r="C9" s="119">
        <v>0.014</v>
      </c>
      <c r="D9" s="14">
        <v>3.842</v>
      </c>
      <c r="E9" s="119">
        <f t="shared" si="0"/>
        <v>0.5511562</v>
      </c>
      <c r="F9" s="13">
        <f>D9*39.3683</f>
        <v>151.2530086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0.71</v>
      </c>
      <c r="D12" s="13">
        <v>176</v>
      </c>
      <c r="E12" s="138">
        <f>C12/$D$86</f>
        <v>0.8252935022666512</v>
      </c>
      <c r="F12" s="71">
        <f aca="true" t="shared" si="1" ref="E12:F14">D12/$D$86</f>
        <v>204.5797977449727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8">
        <v>0.56</v>
      </c>
      <c r="D13" s="13">
        <v>178.5</v>
      </c>
      <c r="E13" s="138">
        <f t="shared" si="1"/>
        <v>0.6509357200976404</v>
      </c>
      <c r="F13" s="71">
        <f t="shared" si="1"/>
        <v>207.48576078112288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38">
        <v>0.55</v>
      </c>
      <c r="D14" s="13">
        <v>181.5</v>
      </c>
      <c r="E14" s="138">
        <f t="shared" si="1"/>
        <v>0.6393118679530397</v>
      </c>
      <c r="F14" s="71">
        <f t="shared" si="1"/>
        <v>210.9729164245031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450</v>
      </c>
      <c r="D17" s="87">
        <v>24050</v>
      </c>
      <c r="E17" s="118">
        <f aca="true" t="shared" si="2" ref="E17:F19">C17/$D$87</f>
        <v>3.9689539601340624</v>
      </c>
      <c r="F17" s="71">
        <f t="shared" si="2"/>
        <v>212.11853942494267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170</v>
      </c>
      <c r="D18" s="87">
        <v>23890</v>
      </c>
      <c r="E18" s="118">
        <f t="shared" si="2"/>
        <v>1.499382607161757</v>
      </c>
      <c r="F18" s="71">
        <f t="shared" si="2"/>
        <v>210.7073557946728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8">
        <v>100</v>
      </c>
      <c r="D19" s="87">
        <v>23710</v>
      </c>
      <c r="E19" s="138">
        <f t="shared" si="2"/>
        <v>0.8819897689186805</v>
      </c>
      <c r="F19" s="71">
        <f t="shared" si="2"/>
        <v>209.11977421061917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6">
        <v>0.044</v>
      </c>
      <c r="D22" s="14">
        <v>5.15</v>
      </c>
      <c r="E22" s="116">
        <f aca="true" t="shared" si="3" ref="E22:F24">C22*36.7437</f>
        <v>1.6167227999999998</v>
      </c>
      <c r="F22" s="13">
        <f t="shared" si="3"/>
        <v>189.230055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6">
        <v>0.052</v>
      </c>
      <c r="D23" s="14">
        <v>5.312</v>
      </c>
      <c r="E23" s="116">
        <f t="shared" si="3"/>
        <v>1.9106723999999997</v>
      </c>
      <c r="F23" s="13">
        <f t="shared" si="3"/>
        <v>195.18253439999998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6">
        <v>0.06</v>
      </c>
      <c r="D24" s="90">
        <v>5.42</v>
      </c>
      <c r="E24" s="116">
        <f t="shared" si="3"/>
        <v>2.2046219999999996</v>
      </c>
      <c r="F24" s="13">
        <f t="shared" si="3"/>
        <v>199.15085399999998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38">
        <v>0.25</v>
      </c>
      <c r="D27" s="71">
        <v>200.75</v>
      </c>
      <c r="E27" s="138">
        <f aca="true" t="shared" si="4" ref="E27:F29">C27/$D$86</f>
        <v>0.29059630361501804</v>
      </c>
      <c r="F27" s="71">
        <f t="shared" si="4"/>
        <v>233.34883180285948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41">
        <v>0</v>
      </c>
      <c r="D28" s="13">
        <v>203.75</v>
      </c>
      <c r="E28" s="141">
        <f t="shared" si="4"/>
        <v>0</v>
      </c>
      <c r="F28" s="71">
        <f t="shared" si="4"/>
        <v>236.8359874462397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0.12</v>
      </c>
      <c r="D29" s="13">
        <v>204.75</v>
      </c>
      <c r="E29" s="118">
        <f>C29/$D$86</f>
        <v>0.13948622573520866</v>
      </c>
      <c r="F29" s="71">
        <f t="shared" si="4"/>
        <v>237.99837266069977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0.27</v>
      </c>
      <c r="D32" s="13">
        <v>372.25</v>
      </c>
      <c r="E32" s="118">
        <f aca="true" t="shared" si="5" ref="E32:F34">C32/$D$86</f>
        <v>0.3138440079042195</v>
      </c>
      <c r="F32" s="71">
        <f t="shared" si="5"/>
        <v>432.6978960827619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0.33</v>
      </c>
      <c r="D33" s="13">
        <v>374.5</v>
      </c>
      <c r="E33" s="118">
        <f t="shared" si="5"/>
        <v>0.38358712077182383</v>
      </c>
      <c r="F33" s="71">
        <f t="shared" si="5"/>
        <v>435.31326281529704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0.47</v>
      </c>
      <c r="D34" s="66">
        <v>374.75</v>
      </c>
      <c r="E34" s="118">
        <f t="shared" si="5"/>
        <v>0.5463210507962338</v>
      </c>
      <c r="F34" s="71">
        <f t="shared" si="5"/>
        <v>435.60385911891206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9">
        <v>0.016</v>
      </c>
      <c r="D37" s="75">
        <v>2.6</v>
      </c>
      <c r="E37" s="119">
        <f aca="true" t="shared" si="6" ref="E37:F39">C37*58.0164</f>
        <v>0.9282623999999999</v>
      </c>
      <c r="F37" s="71">
        <f t="shared" si="6"/>
        <v>150.84264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6">
        <v>0.004</v>
      </c>
      <c r="D38" s="75">
        <v>2.63</v>
      </c>
      <c r="E38" s="116">
        <f t="shared" si="6"/>
        <v>0.23206559999999998</v>
      </c>
      <c r="F38" s="71">
        <f t="shared" si="6"/>
        <v>152.58313199999998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6">
        <v>0.012</v>
      </c>
      <c r="D39" s="75" t="s">
        <v>72</v>
      </c>
      <c r="E39" s="116">
        <f t="shared" si="6"/>
        <v>0.6961968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9">
        <v>0.05</v>
      </c>
      <c r="D42" s="75">
        <v>8.546</v>
      </c>
      <c r="E42" s="119">
        <f aca="true" t="shared" si="7" ref="E42:F44">C42*36.7437</f>
        <v>1.8371849999999998</v>
      </c>
      <c r="F42" s="71">
        <f t="shared" si="7"/>
        <v>314.01166019999994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9">
        <v>0.052</v>
      </c>
      <c r="D43" s="75">
        <v>8.684</v>
      </c>
      <c r="E43" s="119">
        <f t="shared" si="7"/>
        <v>1.9106723999999997</v>
      </c>
      <c r="F43" s="71">
        <f t="shared" si="7"/>
        <v>319.08229079999995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9">
        <v>0.054</v>
      </c>
      <c r="D44" s="75">
        <v>8.812</v>
      </c>
      <c r="E44" s="119">
        <f t="shared" si="7"/>
        <v>1.9841597999999998</v>
      </c>
      <c r="F44" s="71">
        <f t="shared" si="7"/>
        <v>323.7854844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78</v>
      </c>
      <c r="C52" s="119">
        <v>0.5</v>
      </c>
      <c r="D52" s="76">
        <v>308.5</v>
      </c>
      <c r="E52" s="119">
        <f aca="true" t="shared" si="8" ref="E52:F54">C52*1.1023</f>
        <v>0.55115</v>
      </c>
      <c r="F52" s="76">
        <f t="shared" si="8"/>
        <v>340.05955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9">
        <v>0.9</v>
      </c>
      <c r="D53" s="76">
        <v>311.6</v>
      </c>
      <c r="E53" s="119">
        <f t="shared" si="8"/>
        <v>0.9920700000000001</v>
      </c>
      <c r="F53" s="76">
        <f t="shared" si="8"/>
        <v>343.47668000000004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9">
        <v>0.8</v>
      </c>
      <c r="D54" s="104">
        <v>312.5</v>
      </c>
      <c r="E54" s="119">
        <f>C54*1.1023</f>
        <v>0.8818400000000001</v>
      </c>
      <c r="F54" s="76">
        <f t="shared" si="8"/>
        <v>344.46875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0.38</v>
      </c>
      <c r="D57" s="71">
        <v>28.84</v>
      </c>
      <c r="E57" s="118">
        <f aca="true" t="shared" si="9" ref="E57:F59">C57/454*1000</f>
        <v>0.8370044052863436</v>
      </c>
      <c r="F57" s="71">
        <f t="shared" si="9"/>
        <v>63.524229074889874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0.36</v>
      </c>
      <c r="D58" s="71">
        <v>29.12</v>
      </c>
      <c r="E58" s="118">
        <f t="shared" si="9"/>
        <v>0.7929515418502202</v>
      </c>
      <c r="F58" s="71">
        <f t="shared" si="9"/>
        <v>64.14096916299559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0.36</v>
      </c>
      <c r="D59" s="71">
        <v>29.36</v>
      </c>
      <c r="E59" s="118">
        <f t="shared" si="9"/>
        <v>0.7929515418502202</v>
      </c>
      <c r="F59" s="71">
        <f t="shared" si="9"/>
        <v>64.66960352422907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22">
        <v>0</v>
      </c>
      <c r="D62" s="75">
        <v>9.8</v>
      </c>
      <c r="E62" s="122">
        <f aca="true" t="shared" si="10" ref="E62:F64">C62*22.026</f>
        <v>0</v>
      </c>
      <c r="F62" s="71">
        <f t="shared" si="10"/>
        <v>215.8548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9">
        <v>0.02</v>
      </c>
      <c r="D63" s="75">
        <v>10.06</v>
      </c>
      <c r="E63" s="119">
        <f t="shared" si="10"/>
        <v>0.44052</v>
      </c>
      <c r="F63" s="71">
        <f t="shared" si="10"/>
        <v>221.58156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9">
        <v>0.04</v>
      </c>
      <c r="D64" s="75">
        <v>10.195</v>
      </c>
      <c r="E64" s="119">
        <f t="shared" si="10"/>
        <v>0.88104</v>
      </c>
      <c r="F64" s="71">
        <f t="shared" si="10"/>
        <v>224.55507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4" t="s">
        <v>102</v>
      </c>
      <c r="D66" s="155"/>
      <c r="E66" s="154" t="s">
        <v>23</v>
      </c>
      <c r="F66" s="155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0.023</v>
      </c>
      <c r="D67" s="75">
        <v>1.296</v>
      </c>
      <c r="E67" s="119">
        <f aca="true" t="shared" si="11" ref="E67:F69">C67/3.785</f>
        <v>0.006076618229854689</v>
      </c>
      <c r="F67" s="71">
        <f t="shared" si="11"/>
        <v>0.34240422721268166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9">
        <v>0.02</v>
      </c>
      <c r="D68" s="75">
        <v>1.319</v>
      </c>
      <c r="E68" s="119">
        <f t="shared" si="11"/>
        <v>0.005284015852047556</v>
      </c>
      <c r="F68" s="71">
        <f t="shared" si="11"/>
        <v>0.3484808454425363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9">
        <v>0.02</v>
      </c>
      <c r="D69" s="75">
        <v>1.335</v>
      </c>
      <c r="E69" s="119">
        <f t="shared" si="11"/>
        <v>0.005284015852047556</v>
      </c>
      <c r="F69" s="71">
        <f t="shared" si="11"/>
        <v>0.35270805812417433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43">
        <v>0.00025</v>
      </c>
      <c r="D72" s="129">
        <v>0.853</v>
      </c>
      <c r="E72" s="143">
        <f>C72/454*100</f>
        <v>5.506607929515418E-05</v>
      </c>
      <c r="F72" s="77">
        <f>D72/454*1000</f>
        <v>1.8788546255506606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34">
        <v>0.007</v>
      </c>
      <c r="D73" s="129">
        <v>0.892</v>
      </c>
      <c r="E73" s="134">
        <f>C73/454*100</f>
        <v>0.0015418502202643174</v>
      </c>
      <c r="F73" s="77">
        <f>D73/454*1000</f>
        <v>1.9647577092511015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34">
        <v>0.0065</v>
      </c>
      <c r="D74" s="129">
        <v>0.894</v>
      </c>
      <c r="E74" s="134">
        <f>C74/454*100</f>
        <v>0.0014317180616740088</v>
      </c>
      <c r="F74" s="77">
        <f>D74/454*1000</f>
        <v>1.9691629955947139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0.0015</v>
      </c>
      <c r="D77" s="130" t="s">
        <v>72</v>
      </c>
      <c r="E77" s="120">
        <f aca="true" t="shared" si="12" ref="E77:F79">C77/454*1000000</f>
        <v>3.303964757709251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17">
        <v>0</v>
      </c>
      <c r="D78" s="130">
        <v>0.1089</v>
      </c>
      <c r="E78" s="117">
        <f t="shared" si="12"/>
        <v>0</v>
      </c>
      <c r="F78" s="71">
        <f t="shared" si="12"/>
        <v>239.86784140969164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39">
        <v>0.0004</v>
      </c>
      <c r="D79" s="130" t="s">
        <v>72</v>
      </c>
      <c r="E79" s="139">
        <f t="shared" si="12"/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1.1624</v>
      </c>
      <c r="F85" s="131">
        <v>0.0088</v>
      </c>
      <c r="G85" s="131">
        <v>1.3072</v>
      </c>
      <c r="H85" s="131">
        <v>1.0241</v>
      </c>
      <c r="I85" s="131">
        <v>0.7675</v>
      </c>
      <c r="J85" s="131">
        <v>0.7215</v>
      </c>
      <c r="K85" s="131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0.8603</v>
      </c>
      <c r="E86" s="132" t="s">
        <v>72</v>
      </c>
      <c r="F86" s="132">
        <v>0.0076</v>
      </c>
      <c r="G86" s="132">
        <v>1.1246</v>
      </c>
      <c r="H86" s="132">
        <v>0.881</v>
      </c>
      <c r="I86" s="132">
        <v>0.6603</v>
      </c>
      <c r="J86" s="132">
        <v>0.6207</v>
      </c>
      <c r="K86" s="132">
        <v>0.1099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113.38</v>
      </c>
      <c r="E87" s="131">
        <v>131.7929</v>
      </c>
      <c r="F87" s="131" t="s">
        <v>72</v>
      </c>
      <c r="G87" s="131">
        <v>148.2103</v>
      </c>
      <c r="H87" s="131">
        <v>116.1086</v>
      </c>
      <c r="I87" s="131">
        <v>87.0213</v>
      </c>
      <c r="J87" s="131">
        <v>81.8037</v>
      </c>
      <c r="K87" s="131">
        <v>14.4898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0.765</v>
      </c>
      <c r="E88" s="132">
        <v>0.8892</v>
      </c>
      <c r="F88" s="132">
        <v>0.0067</v>
      </c>
      <c r="G88" s="132" t="s">
        <v>72</v>
      </c>
      <c r="H88" s="132">
        <v>0.7834</v>
      </c>
      <c r="I88" s="132">
        <v>0.5871</v>
      </c>
      <c r="J88" s="132">
        <v>0.5519</v>
      </c>
      <c r="K88" s="132">
        <v>0.0978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0.9765</v>
      </c>
      <c r="E89" s="131">
        <v>1.1351</v>
      </c>
      <c r="F89" s="131">
        <v>0.0086</v>
      </c>
      <c r="G89" s="131">
        <v>1.2765</v>
      </c>
      <c r="H89" s="131" t="s">
        <v>72</v>
      </c>
      <c r="I89" s="131">
        <v>0.7495</v>
      </c>
      <c r="J89" s="131">
        <v>0.7045</v>
      </c>
      <c r="K89" s="131">
        <v>0.1248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1.3029</v>
      </c>
      <c r="E90" s="132">
        <v>1.5145</v>
      </c>
      <c r="F90" s="132">
        <v>0.0115</v>
      </c>
      <c r="G90" s="132">
        <v>1.7032</v>
      </c>
      <c r="H90" s="132">
        <v>1.3343</v>
      </c>
      <c r="I90" s="132" t="s">
        <v>72</v>
      </c>
      <c r="J90" s="132">
        <v>0.94</v>
      </c>
      <c r="K90" s="132">
        <v>0.1665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1.386</v>
      </c>
      <c r="E91" s="131">
        <v>1.6111</v>
      </c>
      <c r="F91" s="131">
        <v>0.0122</v>
      </c>
      <c r="G91" s="131">
        <v>1.8118</v>
      </c>
      <c r="H91" s="131">
        <v>1.4194</v>
      </c>
      <c r="I91" s="131">
        <v>1.0638</v>
      </c>
      <c r="J91" s="131" t="s">
        <v>72</v>
      </c>
      <c r="K91" s="131">
        <v>0.1771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7.8248</v>
      </c>
      <c r="E92" s="132">
        <v>9.0956</v>
      </c>
      <c r="F92" s="132">
        <v>0.069</v>
      </c>
      <c r="G92" s="132">
        <v>10.2286</v>
      </c>
      <c r="H92" s="132">
        <v>8.0131</v>
      </c>
      <c r="I92" s="132">
        <v>6.0057</v>
      </c>
      <c r="J92" s="132">
        <v>5.6456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1"/>
      <c r="D123" s="153"/>
      <c r="E123" s="153"/>
      <c r="F123" s="152"/>
      <c r="G123" s="123"/>
      <c r="H123" s="123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3"/>
      <c r="H124" s="123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3"/>
      <c r="H125" s="123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3"/>
      <c r="H126" s="123"/>
    </row>
    <row r="127" spans="2:8" ht="15" customHeight="1">
      <c r="B127" s="146"/>
      <c r="C127" s="149"/>
      <c r="D127" s="150"/>
      <c r="E127" s="149"/>
      <c r="F127" s="150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2018-09-28T07:04:34Z</dcterms:modified>
  <cp:category/>
  <cp:version/>
  <cp:contentType/>
  <cp:contentStatus/>
</cp:coreProperties>
</file>