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<sst xmlns="http://schemas.openxmlformats.org/spreadsheetml/2006/main" count="354" uniqueCount="131">
  <si>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</si>
  <si>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</si>
  <si>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</si>
  <si>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</si>
  <si>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</si>
  <si>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</si>
  <si>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</si>
  <si>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</si>
  <si>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</si>
  <si>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</si>
  <si>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</si>
  <si>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</si>
  <si>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</si>
  <si>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</si>
  <si>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</si>
  <si>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</si>
  <si>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</si>
  <si>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</si>
  <si>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</si>
  <si>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</si>
  <si>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</si>
  <si>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</si>
  <si>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</si>
  <si>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</si>
  <si>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</si>
  <si>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</si>
  <si>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</si>
  <si>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</si>
  <si>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</si>
  <si>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</si>
  <si>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</si>
  <si>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</si>
  <si>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</si>
  <si>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</si>
  <si>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</si>
  <si>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</si>
  <si>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</si>
  <si>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</si>
  <si>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</si>
  <si>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</si>
  <si>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</si>
  <si>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</si>
  <si>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</si>
  <si>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</si>
  <si>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</si>
  <si>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</si>
  <si>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</si>
  <si>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</si>
  <si>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</si>
  <si>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</si>
  <si>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</si>
  <si>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</si>
  <si>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</si>
  <si>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</si>
  <si>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</si>
  <si>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</si>
  <si>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</si>
  <si>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</si>
  <si>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</si>
  <si>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</si>
  <si>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</si>
  <si>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</si>
  <si>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</si>
  <si>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</si>
  <si>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</si>
  <si>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</si>
  <si>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</si>
  <si>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</si>
  <si>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</si>
  <si>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</si>
  <si>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</si>
  <si>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</si>
  <si>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</si>
  <si>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</si>
  <si>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</si>
  <si>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</si>
  <si>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</si>
  <si>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</si>
  <si>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</si>
  <si>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</si>
  <si>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</si>
  <si>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</si>
  <si>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</si>
  <si>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</si>
  <si>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</si>
  <si>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</si>
  <si>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</si>
  <si>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</si>
  <si>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</si>
  <si>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</si>
  <si>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</si>
  <si>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</si>
  <si>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</si>
  <si>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</si>
  <si>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</si>
  <si>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</si>
  <si>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</si>
  <si>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</si>
  <si>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</si>
  <si>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</si>
  <si>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</si>
  <si>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</si>
  <si>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</si>
  <si>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</si>
  <si>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</si>
  <si>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</si>
  <si>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</si>
  <si>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</si>
  <si>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</si>
  <si>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</si>
  <si>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</si>
  <si>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</si>
  <si>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</si>
  <si>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</si>
  <si>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</si>
  <si>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</si>
  <si>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</si>
  <si>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</si>
  <si>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</si>
  <si>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</si>
  <si>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</si>
  <si>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</si>
  <si>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</si>
  <si>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</si>
  <si>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</si>
  <si>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</si>
  <si>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</si>
  <si>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</si>
  <si>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</si>
  <si>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</si>
  <si>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 xml:space="preserve">    27 серпня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</si>
</sst>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1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K94" sqref="K9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3" t="s">
        <v>130</v>
      </c>
      <c r="D4" s="174"/>
      <c r="E4" s="174"/>
      <c r="F4" s="175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97">
        <v>0.52</v>
      </c>
      <c r="D7" s="13">
        <v>5.56</v>
      </c>
      <c r="E7" s="197">
        <f aca="true" t="shared" si="0" ref="E7:F9">C7*39.3683</f>
        <v>20.471516</v>
      </c>
      <c r="F7" s="12">
        <f t="shared" si="0"/>
        <v>218.88774799999996</v>
      </c>
    </row>
    <row r="8" spans="2:6" s="5" customFormat="1" ht="15">
      <c r="B8" s="23" t="s">
        <v>110</v>
      </c>
      <c r="C8" s="197">
        <v>0.3</v>
      </c>
      <c r="D8" s="13">
        <v>5.532</v>
      </c>
      <c r="E8" s="197">
        <f t="shared" si="0"/>
        <v>11.81049</v>
      </c>
      <c r="F8" s="12">
        <f t="shared" si="0"/>
        <v>217.7854356</v>
      </c>
    </row>
    <row r="9" spans="2:17" s="5" customFormat="1" ht="15">
      <c r="B9" s="23" t="s">
        <v>111</v>
      </c>
      <c r="C9" s="197">
        <v>0.3</v>
      </c>
      <c r="D9" s="13">
        <v>5.6</v>
      </c>
      <c r="E9" s="197">
        <f t="shared" si="0"/>
        <v>11.81049</v>
      </c>
      <c r="F9" s="12">
        <f t="shared" si="0"/>
        <v>220.46247999999997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9" t="s">
        <v>78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1.5</v>
      </c>
      <c r="D17" s="68">
        <v>221</v>
      </c>
      <c r="E17" s="123">
        <f aca="true" t="shared" si="1" ref="E17:F19">C17/$E$86</f>
        <v>1.2716174974567651</v>
      </c>
      <c r="F17" s="68">
        <f t="shared" si="1"/>
        <v>187.3516446252967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1</v>
      </c>
      <c r="D18" s="12">
        <v>222.5</v>
      </c>
      <c r="E18" s="123">
        <f t="shared" si="1"/>
        <v>0.84774499830451</v>
      </c>
      <c r="F18" s="68">
        <f t="shared" si="1"/>
        <v>188.6232621227535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1.25</v>
      </c>
      <c r="D19" s="12">
        <v>224.25</v>
      </c>
      <c r="E19" s="123">
        <f t="shared" si="1"/>
        <v>1.0596812478806374</v>
      </c>
      <c r="F19" s="68">
        <f t="shared" si="1"/>
        <v>190.10681586978637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3">
        <v>0.66</v>
      </c>
      <c r="D22" s="68">
        <v>7.186</v>
      </c>
      <c r="E22" s="123">
        <f aca="true" t="shared" si="2" ref="E22:F24">C22*36.7437</f>
        <v>24.250842</v>
      </c>
      <c r="F22" s="12">
        <f t="shared" si="2"/>
        <v>264.0402282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3">
        <v>0.66</v>
      </c>
      <c r="D23" s="12">
        <v>7.312</v>
      </c>
      <c r="E23" s="123">
        <f t="shared" si="2"/>
        <v>24.250842</v>
      </c>
      <c r="F23" s="12">
        <f t="shared" si="2"/>
        <v>268.6699344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23">
        <v>0.6</v>
      </c>
      <c r="D24" s="12">
        <v>7.45</v>
      </c>
      <c r="E24" s="123">
        <f t="shared" si="2"/>
        <v>22.046219999999998</v>
      </c>
      <c r="F24" s="12">
        <f t="shared" si="2"/>
        <v>273.740565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23">
        <v>0.5</v>
      </c>
      <c r="D27" s="68">
        <v>250.5</v>
      </c>
      <c r="E27" s="123">
        <f aca="true" t="shared" si="3" ref="E27:F29">C27/$E$86</f>
        <v>0.423872499152255</v>
      </c>
      <c r="F27" s="68">
        <f t="shared" si="3"/>
        <v>212.36012207527975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23">
        <v>0.5</v>
      </c>
      <c r="D28" s="12">
        <v>247</v>
      </c>
      <c r="E28" s="123">
        <f t="shared" si="3"/>
        <v>0.423872499152255</v>
      </c>
      <c r="F28" s="68">
        <f t="shared" si="3"/>
        <v>209.39301458121398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23">
        <v>0.25</v>
      </c>
      <c r="D29" s="12">
        <v>243.5</v>
      </c>
      <c r="E29" s="123">
        <f t="shared" si="3"/>
        <v>0.2119362495761275</v>
      </c>
      <c r="F29" s="68">
        <f t="shared" si="3"/>
        <v>206.42590708714818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23">
        <v>5.75</v>
      </c>
      <c r="D32" s="12">
        <v>571</v>
      </c>
      <c r="E32" s="123">
        <f aca="true" t="shared" si="4" ref="E32:F34">C32/$E$86</f>
        <v>4.874533740250933</v>
      </c>
      <c r="F32" s="68">
        <f t="shared" si="4"/>
        <v>484.0623940318752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23">
        <v>3.75</v>
      </c>
      <c r="D33" s="12">
        <v>566.5</v>
      </c>
      <c r="E33" s="123">
        <f t="shared" si="4"/>
        <v>3.1790437436419126</v>
      </c>
      <c r="F33" s="68">
        <f t="shared" si="4"/>
        <v>480.24754153950494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23">
        <v>3.25</v>
      </c>
      <c r="D34" s="12">
        <v>560.75</v>
      </c>
      <c r="E34" s="123">
        <f t="shared" si="4"/>
        <v>2.7551712444896577</v>
      </c>
      <c r="F34" s="68">
        <f t="shared" si="4"/>
        <v>475.37300779925397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1">
        <v>0.86</v>
      </c>
      <c r="D37" s="72">
        <v>5.19</v>
      </c>
      <c r="E37" s="171">
        <f aca="true" t="shared" si="5" ref="E37:F39">C37*58.0164</f>
        <v>49.894104</v>
      </c>
      <c r="F37" s="68">
        <f t="shared" si="5"/>
        <v>301.105116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1">
        <v>1.06</v>
      </c>
      <c r="D38" s="72">
        <v>5.216</v>
      </c>
      <c r="E38" s="171">
        <f t="shared" si="5"/>
        <v>61.497384</v>
      </c>
      <c r="F38" s="68">
        <f t="shared" si="5"/>
        <v>302.6135424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1">
        <v>0.92</v>
      </c>
      <c r="D39" s="72">
        <v>5.176</v>
      </c>
      <c r="E39" s="171">
        <f t="shared" si="5"/>
        <v>53.375088</v>
      </c>
      <c r="F39" s="68">
        <f t="shared" si="5"/>
        <v>300.2928864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0.83</v>
      </c>
      <c r="D42" s="72">
        <v>13.602</v>
      </c>
      <c r="E42" s="142">
        <f>C42*36.7437</f>
        <v>30.497270999999994</v>
      </c>
      <c r="F42" s="68">
        <f aca="true" t="shared" si="6" ref="E42:F44">D42*36.7437</f>
        <v>499.78780739999996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0.3</v>
      </c>
      <c r="D43" s="72">
        <v>13.192</v>
      </c>
      <c r="E43" s="142">
        <f t="shared" si="6"/>
        <v>11.023109999999999</v>
      </c>
      <c r="F43" s="68">
        <f t="shared" si="6"/>
        <v>484.7228904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0.3</v>
      </c>
      <c r="D44" s="72">
        <v>13.24</v>
      </c>
      <c r="E44" s="142">
        <f t="shared" si="6"/>
        <v>11.023109999999999</v>
      </c>
      <c r="F44" s="68">
        <f t="shared" si="6"/>
        <v>486.486588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9" t="s">
        <v>73</v>
      </c>
      <c r="D46" s="190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123</v>
      </c>
      <c r="C52" s="110">
        <v>2.3</v>
      </c>
      <c r="D52" s="73">
        <v>354.1</v>
      </c>
      <c r="E52" s="110">
        <f>C52*1.1023</f>
        <v>2.53529</v>
      </c>
      <c r="F52" s="73">
        <f aca="true" t="shared" si="7" ref="E52:F54">D52*1.1023</f>
        <v>390.32443000000006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3.2</v>
      </c>
      <c r="D53" s="73">
        <v>350</v>
      </c>
      <c r="E53" s="110">
        <f t="shared" si="7"/>
        <v>3.5273600000000003</v>
      </c>
      <c r="F53" s="73">
        <f t="shared" si="7"/>
        <v>385.805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3.5</v>
      </c>
      <c r="D54" s="73">
        <v>352.2</v>
      </c>
      <c r="E54" s="110">
        <f>C54*1.1023</f>
        <v>3.8580500000000004</v>
      </c>
      <c r="F54" s="73">
        <f t="shared" si="7"/>
        <v>388.23006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0.03</v>
      </c>
      <c r="D57" s="68">
        <v>61.04</v>
      </c>
      <c r="E57" s="110">
        <f aca="true" t="shared" si="8" ref="E57:F59">C57/454*1000</f>
        <v>0.06607929515418502</v>
      </c>
      <c r="F57" s="68">
        <f t="shared" si="8"/>
        <v>134.44933920704847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98">
        <v>0.29</v>
      </c>
      <c r="D58" s="68">
        <v>60.61</v>
      </c>
      <c r="E58" s="198">
        <f t="shared" si="8"/>
        <v>0.6387665198237885</v>
      </c>
      <c r="F58" s="68">
        <f t="shared" si="8"/>
        <v>133.5022026431718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98">
        <v>0.31</v>
      </c>
      <c r="D59" s="68">
        <v>60.5</v>
      </c>
      <c r="E59" s="198">
        <f t="shared" si="8"/>
        <v>0.6828193832599119</v>
      </c>
      <c r="F59" s="68">
        <f t="shared" si="8"/>
        <v>133.25991189427313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0.08</v>
      </c>
      <c r="D62" s="72">
        <v>13.23</v>
      </c>
      <c r="E62" s="110">
        <f aca="true" t="shared" si="9" ref="E62:F64">C62*22.026</f>
        <v>1.76208</v>
      </c>
      <c r="F62" s="68">
        <f t="shared" si="9"/>
        <v>291.40398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0.095</v>
      </c>
      <c r="D63" s="72">
        <v>13.43</v>
      </c>
      <c r="E63" s="110">
        <f t="shared" si="9"/>
        <v>2.09247</v>
      </c>
      <c r="F63" s="68">
        <f t="shared" si="9"/>
        <v>295.80917999999997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0.055</v>
      </c>
      <c r="D64" s="72">
        <v>13.6</v>
      </c>
      <c r="E64" s="110">
        <f t="shared" si="9"/>
        <v>1.21143</v>
      </c>
      <c r="F64" s="68">
        <f t="shared" si="9"/>
        <v>299.5536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2" t="s">
        <v>72</v>
      </c>
      <c r="D72" s="118">
        <v>1.1266</v>
      </c>
      <c r="E72" s="172" t="s">
        <v>72</v>
      </c>
      <c r="F72" s="74">
        <f>D72/454*1000</f>
        <v>2.481497797356828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2">
        <v>0.065</v>
      </c>
      <c r="D73" s="118">
        <v>1.128</v>
      </c>
      <c r="E73" s="172">
        <f>C73/454*100</f>
        <v>0.014317180616740088</v>
      </c>
      <c r="F73" s="74">
        <f>D73/454*1000</f>
        <v>2.4845814977973566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2">
        <v>0.105</v>
      </c>
      <c r="D74" s="118">
        <v>1.12925</v>
      </c>
      <c r="E74" s="172">
        <f>C74/454*100</f>
        <v>0.023127753303964757</v>
      </c>
      <c r="F74" s="74">
        <f>D74/454*1000</f>
        <v>2.487334801762115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6" t="s">
        <v>25</v>
      </c>
      <c r="D76" s="187"/>
      <c r="E76" s="186" t="s">
        <v>28</v>
      </c>
      <c r="F76" s="18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64">
        <v>0.0036</v>
      </c>
      <c r="D77" s="119" t="s">
        <v>72</v>
      </c>
      <c r="E77" s="164">
        <f>C77/454*1000000</f>
        <v>7.929515418502203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64">
        <v>0.0034</v>
      </c>
      <c r="D78" s="119" t="s">
        <v>72</v>
      </c>
      <c r="E78" s="164">
        <f>C78/454*1000000</f>
        <v>7.488986784140969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64">
        <v>0.0034</v>
      </c>
      <c r="D79" s="119" t="s">
        <v>72</v>
      </c>
      <c r="E79" s="164">
        <f>C79/454*1000000</f>
        <v>7.488986784140969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7"/>
      <c r="D84" s="168" t="s">
        <v>30</v>
      </c>
      <c r="E84" s="168" t="s">
        <v>31</v>
      </c>
      <c r="F84" s="168" t="s">
        <v>32</v>
      </c>
      <c r="G84" s="168" t="s">
        <v>33</v>
      </c>
      <c r="H84" s="168" t="s">
        <v>34</v>
      </c>
      <c r="I84" s="168" t="s">
        <v>35</v>
      </c>
      <c r="J84" s="168" t="s">
        <v>36</v>
      </c>
      <c r="K84" s="168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9"/>
      <c r="D85" s="166"/>
      <c r="E85" s="166"/>
      <c r="F85" s="166"/>
      <c r="G85" s="166"/>
      <c r="H85" s="166"/>
      <c r="I85" s="166"/>
      <c r="J85" s="166"/>
      <c r="K85" s="166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0" t="s">
        <v>30</v>
      </c>
      <c r="D86" s="166" t="s">
        <v>72</v>
      </c>
      <c r="E86" s="166">
        <v>1.1796</v>
      </c>
      <c r="F86" s="166">
        <v>0.0091</v>
      </c>
      <c r="G86" s="166">
        <v>1.3752</v>
      </c>
      <c r="H86" s="166">
        <v>1.097</v>
      </c>
      <c r="I86" s="166">
        <v>0.7922</v>
      </c>
      <c r="J86" s="166">
        <v>0.7308</v>
      </c>
      <c r="K86" s="166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9" t="s">
        <v>31</v>
      </c>
      <c r="D87" s="166">
        <v>0.8477</v>
      </c>
      <c r="E87" s="166" t="s">
        <v>72</v>
      </c>
      <c r="F87" s="166">
        <v>0.0077</v>
      </c>
      <c r="G87" s="166">
        <v>1.1658</v>
      </c>
      <c r="H87" s="166">
        <v>0.93</v>
      </c>
      <c r="I87" s="166">
        <v>0.6716</v>
      </c>
      <c r="J87" s="166">
        <v>0.6195</v>
      </c>
      <c r="K87" s="166">
        <v>0.1089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0" t="s">
        <v>32</v>
      </c>
      <c r="D88" s="166">
        <v>109.86</v>
      </c>
      <c r="E88" s="166">
        <v>129.5909</v>
      </c>
      <c r="F88" s="166" t="s">
        <v>72</v>
      </c>
      <c r="G88" s="166">
        <v>151.0795</v>
      </c>
      <c r="H88" s="166">
        <v>120.5134</v>
      </c>
      <c r="I88" s="166">
        <v>87.0316</v>
      </c>
      <c r="J88" s="166">
        <v>80.2857</v>
      </c>
      <c r="K88" s="166">
        <v>14.107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9" t="s">
        <v>33</v>
      </c>
      <c r="D89" s="166">
        <v>0.7272</v>
      </c>
      <c r="E89" s="166">
        <v>0.8578</v>
      </c>
      <c r="F89" s="166">
        <v>0.0066</v>
      </c>
      <c r="G89" s="166" t="s">
        <v>72</v>
      </c>
      <c r="H89" s="166">
        <v>0.7977</v>
      </c>
      <c r="I89" s="166">
        <v>0.5761</v>
      </c>
      <c r="J89" s="166">
        <v>0.5314</v>
      </c>
      <c r="K89" s="166">
        <v>0.0934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0" t="s">
        <v>34</v>
      </c>
      <c r="D90" s="166">
        <v>0.9116</v>
      </c>
      <c r="E90" s="166">
        <v>1.0753</v>
      </c>
      <c r="F90" s="166">
        <v>0.0083</v>
      </c>
      <c r="G90" s="166">
        <v>1.2536</v>
      </c>
      <c r="H90" s="166" t="s">
        <v>72</v>
      </c>
      <c r="I90" s="166">
        <v>0.7222</v>
      </c>
      <c r="J90" s="166">
        <v>0.6662</v>
      </c>
      <c r="K90" s="166">
        <v>0.1171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9" t="s">
        <v>35</v>
      </c>
      <c r="D91" s="166">
        <v>1.2623</v>
      </c>
      <c r="E91" s="166">
        <v>1.489</v>
      </c>
      <c r="F91" s="166">
        <v>0.0115</v>
      </c>
      <c r="G91" s="166">
        <v>1.7359</v>
      </c>
      <c r="H91" s="166">
        <v>1.3847</v>
      </c>
      <c r="I91" s="166" t="s">
        <v>72</v>
      </c>
      <c r="J91" s="166">
        <v>0.9225</v>
      </c>
      <c r="K91" s="166">
        <v>0.1621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0" t="s">
        <v>36</v>
      </c>
      <c r="D92" s="166">
        <v>1.3684</v>
      </c>
      <c r="E92" s="166">
        <v>1.6141</v>
      </c>
      <c r="F92" s="166">
        <v>0.0125</v>
      </c>
      <c r="G92" s="166">
        <v>1.8818</v>
      </c>
      <c r="H92" s="166">
        <v>1.5011</v>
      </c>
      <c r="I92" s="166">
        <v>1.084</v>
      </c>
      <c r="J92" s="166" t="s">
        <v>72</v>
      </c>
      <c r="K92" s="166">
        <v>0.1757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9" t="s">
        <v>37</v>
      </c>
      <c r="D93" s="166">
        <v>7.7876</v>
      </c>
      <c r="E93" s="166">
        <v>9.1863</v>
      </c>
      <c r="F93" s="166">
        <v>0.0709</v>
      </c>
      <c r="G93" s="166">
        <v>10.7095</v>
      </c>
      <c r="H93" s="166">
        <v>8.5428</v>
      </c>
      <c r="I93" s="166">
        <v>6.1694</v>
      </c>
      <c r="J93" s="166">
        <v>5.6912</v>
      </c>
      <c r="K93" s="166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0.007716591211265606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2"/>
      <c r="D123" s="184"/>
      <c r="E123" s="184"/>
      <c r="F123" s="183"/>
      <c r="G123" s="112"/>
      <c r="H123" s="112"/>
    </row>
    <row r="124" spans="2:8" ht="1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1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3" t="s">
        <v>86</v>
      </c>
      <c r="D4" s="194"/>
      <c r="E4" s="194"/>
      <c r="F4" s="19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9" t="s">
        <v>5</v>
      </c>
      <c r="D6" s="190"/>
      <c r="E6" s="189" t="s">
        <v>6</v>
      </c>
      <c r="F6" s="190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9" t="s">
        <v>7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1" t="s">
        <v>78</v>
      </c>
      <c r="D16" s="191"/>
      <c r="E16" s="189" t="s">
        <v>6</v>
      </c>
      <c r="F16" s="190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89" t="s">
        <v>10</v>
      </c>
      <c r="F26" s="190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1" t="s">
        <v>73</v>
      </c>
      <c r="D46" s="191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6" t="s">
        <v>25</v>
      </c>
      <c r="D76" s="196"/>
      <c r="E76" s="186" t="s">
        <v>28</v>
      </c>
      <c r="F76" s="187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2"/>
      <c r="D123" s="184"/>
      <c r="E123" s="184"/>
      <c r="F123" s="183"/>
      <c r="G123" s="112"/>
      <c r="H123" s="112"/>
    </row>
    <row r="124" spans="2:8" ht="30.7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30.7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2021-08-29T21:30:53Z</dcterms:modified>
  <cp:category/>
  <cp:version/>
  <cp:contentType/>
  <cp:contentStatus/>
</cp:coreProperties>
</file>