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<sst xmlns="http://schemas.openxmlformats.org/spreadsheetml/2006/main" count="144" uniqueCount="101">
  <si>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</si>
  <si>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</si>
  <si>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</si>
  <si>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</si>
  <si>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</si>
  <si>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</si>
  <si>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</si>
  <si>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</si>
  <si>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</si>
  <si>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</si>
  <si>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</si>
  <si>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</si>
  <si>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</si>
  <si>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</si>
  <si>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</si>
  <si>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</si>
  <si>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</si>
  <si>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</si>
  <si>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</si>
  <si>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</si>
  <si>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</si>
  <si>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</si>
  <si>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</si>
  <si>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</si>
  <si>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</si>
  <si>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</si>
  <si>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</si>
  <si>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</si>
  <si>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</si>
  <si>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</si>
  <si>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</si>
  <si>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</si>
  <si>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</si>
  <si>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</si>
  <si>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</si>
  <si>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</si>
  <si>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</si>
  <si>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</si>
  <si>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</si>
  <si>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</si>
  <si>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</si>
  <si>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</si>
  <si>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</si>
  <si>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</si>
  <si>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</si>
  <si>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</si>
  <si>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</si>
  <si>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</si>
  <si>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</si>
  <si>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</si>
  <si>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</si>
  <si>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</si>
  <si>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</si>
  <si>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</si>
  <si>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</si>
  <si>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</si>
  <si>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</si>
  <si>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</si>
  <si>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</si>
  <si>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</si>
  <si>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</si>
  <si>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</si>
  <si>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</si>
  <si>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</si>
  <si>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</si>
  <si>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</si>
  <si>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</si>
  <si>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</si>
  <si>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</si>
  <si>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</si>
  <si>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</si>
  <si>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</si>
  <si>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</si>
  <si>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</si>
  <si>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</si>
  <si>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</si>
  <si>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</si>
  <si>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</si>
  <si>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</si>
  <si>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</si>
  <si>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</si>
  <si>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</si>
  <si>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</si>
  <si>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</si>
  <si>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</si>
  <si>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</si>
  <si>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</si>
  <si>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</si>
  <si>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</si>
  <si>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</si>
  <si>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</si>
  <si>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</si>
  <si>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</si>
  <si>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</si>
  <si>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</si>
  <si>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</si>
  <si>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</si>
  <si>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</si>
  <si>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</si>
  <si>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</si>
  <si>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27 Травня 2015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</si>
</sst>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100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9" t="s">
        <v>83</v>
      </c>
      <c r="C7" s="126">
        <v>0.054</v>
      </c>
      <c r="D7" s="14">
        <v>3.494</v>
      </c>
      <c r="E7" s="126">
        <f aca="true" t="shared" si="0" ref="E7:F9">C7*39.3683</f>
        <v>2.1258882</v>
      </c>
      <c r="F7" s="13">
        <f t="shared" si="0"/>
        <v>137.5528402</v>
      </c>
      <c r="G7" s="29"/>
      <c r="H7" s="29"/>
    </row>
    <row r="8" spans="2:8" s="6" customFormat="1" ht="15">
      <c r="B8" s="28" t="s">
        <v>89</v>
      </c>
      <c r="C8" s="126">
        <v>0.062</v>
      </c>
      <c r="D8" s="124">
        <v>3.556</v>
      </c>
      <c r="E8" s="126">
        <f t="shared" si="0"/>
        <v>2.4408345999999996</v>
      </c>
      <c r="F8" s="13">
        <f t="shared" si="0"/>
        <v>139.9936748</v>
      </c>
      <c r="G8" s="27"/>
      <c r="H8" s="27"/>
    </row>
    <row r="9" spans="2:17" s="6" customFormat="1" ht="15">
      <c r="B9" s="28" t="s">
        <v>96</v>
      </c>
      <c r="C9" s="126">
        <v>0.044</v>
      </c>
      <c r="D9" s="14">
        <v>3.666</v>
      </c>
      <c r="E9" s="126">
        <f t="shared" si="0"/>
        <v>1.7322052</v>
      </c>
      <c r="F9" s="13">
        <f t="shared" si="0"/>
        <v>144.32418779999998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5">
        <v>1</v>
      </c>
      <c r="D12" s="78">
        <v>153.75</v>
      </c>
      <c r="E12" s="125">
        <f>C12/D76</f>
        <v>1.0933741526350318</v>
      </c>
      <c r="F12" s="107">
        <f>D12/D76</f>
        <v>168.10627596763612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71">
        <v>0.5</v>
      </c>
      <c r="D13" s="78">
        <v>161</v>
      </c>
      <c r="E13" s="71">
        <f>C13/D76</f>
        <v>0.5466870763175159</v>
      </c>
      <c r="F13" s="107">
        <f>D13/D76</f>
        <v>176.0332385742401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71">
        <v>0.75</v>
      </c>
      <c r="D14" s="78">
        <v>165</v>
      </c>
      <c r="E14" s="71">
        <f>C14/D76</f>
        <v>0.8200306144762738</v>
      </c>
      <c r="F14" s="107">
        <f>D14/D76</f>
        <v>180.40673518478025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26">
        <v>0.056</v>
      </c>
      <c r="D17" s="14">
        <v>4.876</v>
      </c>
      <c r="E17" s="126">
        <f aca="true" t="shared" si="1" ref="E17:F19">C17*36.7437</f>
        <v>2.0576472</v>
      </c>
      <c r="F17" s="13">
        <f t="shared" si="1"/>
        <v>179.1622812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26">
        <v>0.082</v>
      </c>
      <c r="D18" s="14">
        <v>4.926</v>
      </c>
      <c r="E18" s="126">
        <f t="shared" si="1"/>
        <v>3.0129834</v>
      </c>
      <c r="F18" s="13">
        <f t="shared" si="1"/>
        <v>180.9994662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26">
        <v>0.09</v>
      </c>
      <c r="D19" s="14">
        <v>5.066</v>
      </c>
      <c r="E19" s="126">
        <f t="shared" si="1"/>
        <v>3.3069329999999995</v>
      </c>
      <c r="F19" s="13">
        <f t="shared" si="1"/>
        <v>186.1435842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71">
        <v>1.25</v>
      </c>
      <c r="D22" s="107">
        <v>178.75</v>
      </c>
      <c r="E22" s="71">
        <f>C22/D76</f>
        <v>1.3667176907937897</v>
      </c>
      <c r="F22" s="107">
        <f>D22/D76</f>
        <v>195.44062978351192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71">
        <v>2.5</v>
      </c>
      <c r="D23" s="78">
        <v>180</v>
      </c>
      <c r="E23" s="71">
        <f>C23/D76</f>
        <v>2.7334353815875794</v>
      </c>
      <c r="F23" s="107">
        <f>D23/D76</f>
        <v>196.80734747430571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71">
        <v>3</v>
      </c>
      <c r="D24" s="78">
        <v>182.25</v>
      </c>
      <c r="E24" s="71">
        <f>C24/D76</f>
        <v>3.280122457905095</v>
      </c>
      <c r="F24" s="107">
        <f>D24/D76</f>
        <v>199.26743931773453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2</v>
      </c>
      <c r="D27" s="78">
        <v>362</v>
      </c>
      <c r="E27" s="71">
        <f>C27/D76</f>
        <v>2.1867483052700636</v>
      </c>
      <c r="F27" s="107">
        <f>D27/D76</f>
        <v>395.8014432538815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71">
        <v>1.25</v>
      </c>
      <c r="D28" s="78">
        <v>363.75</v>
      </c>
      <c r="E28" s="71">
        <f>C28/$D$76</f>
        <v>1.3667176907937897</v>
      </c>
      <c r="F28" s="107">
        <f>D28/$D$76</f>
        <v>397.7148480209928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71">
        <v>0.75</v>
      </c>
      <c r="D29" s="103">
        <v>365</v>
      </c>
      <c r="E29" s="71">
        <f>C29/$D$76</f>
        <v>0.8200306144762738</v>
      </c>
      <c r="F29" s="107">
        <f>D29/$D$76</f>
        <v>399.0815657117866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26">
        <v>0.02</v>
      </c>
      <c r="D32" s="112">
        <v>2.364</v>
      </c>
      <c r="E32" s="126">
        <f aca="true" t="shared" si="2" ref="E32:F34">C32*58.0164</f>
        <v>1.160328</v>
      </c>
      <c r="F32" s="107">
        <f t="shared" si="2"/>
        <v>137.1507696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26">
        <v>0.022</v>
      </c>
      <c r="D33" s="112">
        <v>2.422</v>
      </c>
      <c r="E33" s="126">
        <f t="shared" si="2"/>
        <v>1.2763608</v>
      </c>
      <c r="F33" s="107">
        <f t="shared" si="2"/>
        <v>140.5157208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26">
        <v>0.03</v>
      </c>
      <c r="D34" s="112">
        <v>2.504</v>
      </c>
      <c r="E34" s="126">
        <f t="shared" si="2"/>
        <v>1.740492</v>
      </c>
      <c r="F34" s="107">
        <f t="shared" si="2"/>
        <v>145.2730656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15">
        <v>0.044</v>
      </c>
      <c r="D37" s="112">
        <v>9.27</v>
      </c>
      <c r="E37" s="115">
        <f aca="true" t="shared" si="3" ref="E37:F39">C37*36.7437</f>
        <v>1.6167227999999998</v>
      </c>
      <c r="F37" s="107">
        <f t="shared" si="3"/>
        <v>340.61409899999995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15">
        <v>0.03</v>
      </c>
      <c r="D38" s="112">
        <v>9.162</v>
      </c>
      <c r="E38" s="115">
        <f t="shared" si="3"/>
        <v>1.1023109999999998</v>
      </c>
      <c r="F38" s="107">
        <f t="shared" si="3"/>
        <v>336.6457794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15">
        <v>0.026</v>
      </c>
      <c r="D39" s="112">
        <v>9.076</v>
      </c>
      <c r="E39" s="115">
        <f t="shared" si="3"/>
        <v>0.9553361999999999</v>
      </c>
      <c r="F39" s="107">
        <f t="shared" si="3"/>
        <v>333.4858212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79" t="s">
        <v>83</v>
      </c>
      <c r="C42" s="125">
        <v>6.2</v>
      </c>
      <c r="D42" s="113">
        <v>308.1</v>
      </c>
      <c r="E42" s="125">
        <f aca="true" t="shared" si="4" ref="E42:F44">C42*1.1023</f>
        <v>6.8342600000000004</v>
      </c>
      <c r="F42" s="113">
        <f t="shared" si="4"/>
        <v>339.61863000000005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125">
        <v>5.6</v>
      </c>
      <c r="D43" s="113">
        <v>302.9</v>
      </c>
      <c r="E43" s="125">
        <f t="shared" si="4"/>
        <v>6.17288</v>
      </c>
      <c r="F43" s="113">
        <f t="shared" si="4"/>
        <v>333.88667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125">
        <v>4.6</v>
      </c>
      <c r="D44" s="113">
        <v>299.4</v>
      </c>
      <c r="E44" s="125">
        <f t="shared" si="4"/>
        <v>5.07058</v>
      </c>
      <c r="F44" s="113">
        <f t="shared" si="4"/>
        <v>330.02862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>
        <v>0.41</v>
      </c>
      <c r="D47" s="107">
        <v>31.73</v>
      </c>
      <c r="E47" s="71">
        <f aca="true" t="shared" si="5" ref="E47:F49">C47/454*1000</f>
        <v>0.9030837004405285</v>
      </c>
      <c r="F47" s="107">
        <f t="shared" si="5"/>
        <v>69.88986784140968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71">
        <v>0.41</v>
      </c>
      <c r="D48" s="107">
        <v>31.79</v>
      </c>
      <c r="E48" s="71">
        <f t="shared" si="5"/>
        <v>0.9030837004405285</v>
      </c>
      <c r="F48" s="107">
        <f t="shared" si="5"/>
        <v>70.02202643171806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71">
        <v>0.42</v>
      </c>
      <c r="D49" s="107">
        <v>31.83</v>
      </c>
      <c r="E49" s="71">
        <f t="shared" si="5"/>
        <v>0.9251101321585903</v>
      </c>
      <c r="F49" s="107">
        <f t="shared" si="5"/>
        <v>70.1101321585903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15">
        <v>0.01</v>
      </c>
      <c r="D52" s="112">
        <v>9.43</v>
      </c>
      <c r="E52" s="115">
        <f aca="true" t="shared" si="6" ref="E52:F54">C52*22.0462</f>
        <v>0.220462</v>
      </c>
      <c r="F52" s="107">
        <f t="shared" si="6"/>
        <v>207.89566599999998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15">
        <v>0.015</v>
      </c>
      <c r="D53" s="112">
        <v>9.71</v>
      </c>
      <c r="E53" s="115">
        <f t="shared" si="6"/>
        <v>0.33069299999999996</v>
      </c>
      <c r="F53" s="107">
        <f t="shared" si="6"/>
        <v>214.068602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15">
        <v>0.02</v>
      </c>
      <c r="D54" s="112">
        <v>9.97</v>
      </c>
      <c r="E54" s="115">
        <f t="shared" si="6"/>
        <v>0.440924</v>
      </c>
      <c r="F54" s="107">
        <f t="shared" si="6"/>
        <v>219.800614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26">
        <v>0.035</v>
      </c>
      <c r="D57" s="112">
        <v>1.531</v>
      </c>
      <c r="E57" s="126">
        <f aca="true" t="shared" si="7" ref="E57:F59">C57/3.785</f>
        <v>0.009247027741083224</v>
      </c>
      <c r="F57" s="107">
        <f t="shared" si="7"/>
        <v>0.4044914134742404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26">
        <v>0.029</v>
      </c>
      <c r="D58" s="112">
        <v>1.523</v>
      </c>
      <c r="E58" s="126">
        <f t="shared" si="7"/>
        <v>0.007661822985468957</v>
      </c>
      <c r="F58" s="107">
        <f t="shared" si="7"/>
        <v>0.40237780713342136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26">
        <v>0.027</v>
      </c>
      <c r="D59" s="112">
        <v>1.5</v>
      </c>
      <c r="E59" s="126">
        <f t="shared" si="7"/>
        <v>0.0071334214002642</v>
      </c>
      <c r="F59" s="107">
        <f t="shared" si="7"/>
        <v>0.3963011889035667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47">
        <v>0</v>
      </c>
      <c r="D62" s="116">
        <v>0.9415</v>
      </c>
      <c r="E62" s="147">
        <f>C62/454*100</f>
        <v>0</v>
      </c>
      <c r="F62" s="114">
        <f>D62/454*1000</f>
        <v>2.0737885462555066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46">
        <v>0.005</v>
      </c>
      <c r="D63" s="116">
        <v>0.95</v>
      </c>
      <c r="E63" s="146">
        <f>C63/454*100</f>
        <v>0.0011013215859030838</v>
      </c>
      <c r="F63" s="114">
        <f>D63/454*1000</f>
        <v>2.092511013215859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46">
        <v>0.002</v>
      </c>
      <c r="D64" s="116">
        <v>1.001</v>
      </c>
      <c r="E64" s="146">
        <f>C64/454*100</f>
        <v>0.00044052863436123345</v>
      </c>
      <c r="F64" s="114">
        <f>D64/454*1000</f>
        <v>2.2048458149779733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0" t="s">
        <v>26</v>
      </c>
      <c r="D66" s="140"/>
      <c r="E66" s="128" t="s">
        <v>29</v>
      </c>
      <c r="F66" s="129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82">
        <v>0.0021</v>
      </c>
      <c r="D67" s="111">
        <v>0.1187</v>
      </c>
      <c r="E67" s="82">
        <f aca="true" t="shared" si="8" ref="E67:F69">C67/454*1000000</f>
        <v>4.6255506607929515</v>
      </c>
      <c r="F67" s="107">
        <f t="shared" si="8"/>
        <v>261.45374449339204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82">
        <v>0.0024</v>
      </c>
      <c r="D68" s="111">
        <v>0.1218</v>
      </c>
      <c r="E68" s="82">
        <f t="shared" si="8"/>
        <v>5.286343612334802</v>
      </c>
      <c r="F68" s="107">
        <f t="shared" si="8"/>
        <v>268.28193832599123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82">
        <v>0.0013</v>
      </c>
      <c r="D69" s="111">
        <v>0.1353</v>
      </c>
      <c r="E69" s="82">
        <f t="shared" si="8"/>
        <v>2.8634361233480172</v>
      </c>
      <c r="F69" s="107">
        <f t="shared" si="8"/>
        <v>298.0176211453745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99</v>
      </c>
      <c r="E75" s="94">
        <v>1.0934</v>
      </c>
      <c r="F75" s="94">
        <v>1.5447</v>
      </c>
      <c r="G75" s="94">
        <v>1.0554</v>
      </c>
      <c r="H75" s="94">
        <v>0.1185</v>
      </c>
      <c r="I75" s="94">
        <v>0.1303</v>
      </c>
      <c r="J75" s="94">
        <v>0.1466</v>
      </c>
      <c r="K75" s="94">
        <v>0.0835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0.9146</v>
      </c>
      <c r="E76" s="95" t="s">
        <v>99</v>
      </c>
      <c r="F76" s="95">
        <v>1.4128</v>
      </c>
      <c r="G76" s="95">
        <v>0.9653</v>
      </c>
      <c r="H76" s="95">
        <v>0.1084</v>
      </c>
      <c r="I76" s="95">
        <v>0.1192</v>
      </c>
      <c r="J76" s="95">
        <v>0.1341</v>
      </c>
      <c r="K76" s="95">
        <v>0.0764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0.6474</v>
      </c>
      <c r="E77" s="94">
        <v>0.7078</v>
      </c>
      <c r="F77" s="94" t="s">
        <v>99</v>
      </c>
      <c r="G77" s="94">
        <v>0.6832</v>
      </c>
      <c r="H77" s="94">
        <v>0.0767</v>
      </c>
      <c r="I77" s="94">
        <v>0.0844</v>
      </c>
      <c r="J77" s="94">
        <v>0.0949</v>
      </c>
      <c r="K77" s="94">
        <v>0.0541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0.9476</v>
      </c>
      <c r="E78" s="95">
        <v>1.0359</v>
      </c>
      <c r="F78" s="95">
        <v>1.4637</v>
      </c>
      <c r="G78" s="95" t="s">
        <v>99</v>
      </c>
      <c r="H78" s="95">
        <v>0.1123</v>
      </c>
      <c r="I78" s="95">
        <v>0.1235</v>
      </c>
      <c r="J78" s="95">
        <v>0.1389</v>
      </c>
      <c r="K78" s="95">
        <v>0.0791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8.4391</v>
      </c>
      <c r="E79" s="94">
        <v>9.2255</v>
      </c>
      <c r="F79" s="94">
        <v>13.0345</v>
      </c>
      <c r="G79" s="94">
        <v>8.906</v>
      </c>
      <c r="H79" s="94" t="s">
        <v>99</v>
      </c>
      <c r="I79" s="94">
        <v>1.0997</v>
      </c>
      <c r="J79" s="94">
        <v>1.2372</v>
      </c>
      <c r="K79" s="94">
        <v>0.7044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7.6745</v>
      </c>
      <c r="E80" s="95">
        <v>8.3894</v>
      </c>
      <c r="F80" s="95">
        <v>11.8549</v>
      </c>
      <c r="G80" s="95">
        <v>8.0981</v>
      </c>
      <c r="H80" s="95">
        <v>0.9094</v>
      </c>
      <c r="I80" s="95" t="s">
        <v>99</v>
      </c>
      <c r="J80" s="95">
        <v>1.1252</v>
      </c>
      <c r="K80" s="95">
        <v>0.6407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6.8204</v>
      </c>
      <c r="E81" s="94">
        <v>7.4564</v>
      </c>
      <c r="F81" s="94">
        <v>10.535</v>
      </c>
      <c r="G81" s="94">
        <v>7.1984</v>
      </c>
      <c r="H81" s="94">
        <v>0.8082</v>
      </c>
      <c r="I81" s="94">
        <v>0.8888</v>
      </c>
      <c r="J81" s="94" t="s">
        <v>99</v>
      </c>
      <c r="K81" s="94">
        <v>0.5695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11.9762</v>
      </c>
      <c r="E82" s="95">
        <v>13.095</v>
      </c>
      <c r="F82" s="95">
        <v>18.4995</v>
      </c>
      <c r="G82" s="95">
        <v>12.6396</v>
      </c>
      <c r="H82" s="95">
        <v>1.4186</v>
      </c>
      <c r="I82" s="95">
        <v>1.5608</v>
      </c>
      <c r="J82" s="95">
        <v>1.7562</v>
      </c>
      <c r="K82" s="95" t="s">
        <v>99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2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7"/>
      <c r="O87" s="119"/>
      <c r="P87" s="119"/>
      <c r="Q87" s="119"/>
      <c r="R87" s="119"/>
      <c r="S87" s="119"/>
      <c r="T87" s="119"/>
      <c r="U87" s="119"/>
      <c r="V87" s="53"/>
      <c r="W87" s="53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7"/>
      <c r="P88" s="119"/>
      <c r="Q88" s="119"/>
      <c r="R88" s="119"/>
      <c r="S88" s="119"/>
      <c r="T88" s="119"/>
      <c r="U88" s="119"/>
      <c r="V88" s="53"/>
      <c r="W88" s="53"/>
      <c r="X88" s="53"/>
    </row>
    <row r="89" spans="2:24" ht="15">
      <c r="B89" s="1" t="s">
        <v>52</v>
      </c>
      <c r="M89" s="53"/>
      <c r="N89" s="119"/>
      <c r="O89" s="119"/>
      <c r="P89" s="127"/>
      <c r="Q89" s="119"/>
      <c r="R89" s="119"/>
      <c r="S89" s="119"/>
      <c r="T89" s="119"/>
      <c r="U89" s="119"/>
      <c r="V89" s="53"/>
      <c r="W89" s="53"/>
      <c r="X89" s="53"/>
    </row>
    <row r="90" spans="2:24" ht="15.75">
      <c r="B90" s="1" t="s">
        <v>53</v>
      </c>
      <c r="M90" s="120"/>
      <c r="N90" s="119"/>
      <c r="O90" s="119"/>
      <c r="P90" s="119"/>
      <c r="Q90" s="127"/>
      <c r="R90" s="119"/>
      <c r="S90" s="119"/>
      <c r="T90" s="119"/>
      <c r="U90" s="119"/>
      <c r="V90" s="53"/>
      <c r="W90" s="53"/>
      <c r="X90" s="53"/>
    </row>
    <row r="91" spans="2:24" ht="15.75">
      <c r="B91" s="1" t="s">
        <v>54</v>
      </c>
      <c r="M91" s="120"/>
      <c r="N91" s="119"/>
      <c r="O91" s="119"/>
      <c r="P91" s="119"/>
      <c r="Q91" s="119"/>
      <c r="R91" s="127"/>
      <c r="S91" s="119"/>
      <c r="T91" s="119"/>
      <c r="U91" s="119"/>
      <c r="V91" s="53"/>
      <c r="W91" s="53"/>
      <c r="X91" s="53"/>
    </row>
    <row r="92" spans="2:24" ht="15.75">
      <c r="B92" s="1" t="s">
        <v>55</v>
      </c>
      <c r="M92" s="121"/>
      <c r="N92" s="119"/>
      <c r="O92" s="119"/>
      <c r="P92" s="119"/>
      <c r="Q92" s="119"/>
      <c r="R92" s="119"/>
      <c r="S92" s="127"/>
      <c r="T92" s="119"/>
      <c r="U92" s="119"/>
      <c r="V92" s="53"/>
      <c r="W92" s="53"/>
      <c r="X92" s="53"/>
    </row>
    <row r="93" spans="2:24" ht="15.75">
      <c r="B93" s="1" t="s">
        <v>56</v>
      </c>
      <c r="M93" s="121"/>
      <c r="N93" s="119"/>
      <c r="O93" s="119"/>
      <c r="P93" s="119"/>
      <c r="Q93" s="119"/>
      <c r="R93" s="119"/>
      <c r="S93" s="119"/>
      <c r="T93" s="127"/>
      <c r="U93" s="119"/>
      <c r="V93" s="53"/>
      <c r="W93" s="53"/>
      <c r="X93" s="53"/>
    </row>
    <row r="94" spans="2:24" ht="15.75">
      <c r="B94" s="1" t="s">
        <v>57</v>
      </c>
      <c r="M94" s="121"/>
      <c r="N94" s="119"/>
      <c r="O94" s="119"/>
      <c r="P94" s="119"/>
      <c r="Q94" s="119"/>
      <c r="R94" s="119"/>
      <c r="S94" s="119"/>
      <c r="T94" s="119"/>
      <c r="U94" s="127"/>
      <c r="V94" s="53"/>
      <c r="W94" s="53"/>
      <c r="X94" s="53"/>
    </row>
    <row r="95" spans="2:24" ht="15.75">
      <c r="B95" s="1" t="s">
        <v>58</v>
      </c>
      <c r="M95" s="121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3" ht="15.75">
      <c r="B96" s="1" t="s">
        <v>59</v>
      </c>
      <c r="M96" s="53"/>
      <c r="N96" s="119"/>
      <c r="O96" s="119"/>
      <c r="P96" s="119"/>
      <c r="Q96" s="119"/>
      <c r="R96" s="119"/>
      <c r="S96" s="119"/>
      <c r="T96" s="119"/>
      <c r="U96" s="118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38" t="s">
        <v>63</v>
      </c>
      <c r="C102" s="137"/>
      <c r="D102" s="137"/>
      <c r="E102" s="137"/>
      <c r="F102" s="137"/>
    </row>
    <row r="103" spans="2:6" ht="15">
      <c r="B103" s="136" t="s">
        <v>64</v>
      </c>
      <c r="C103" s="137"/>
      <c r="D103" s="137"/>
      <c r="E103" s="137"/>
      <c r="F103" s="137"/>
    </row>
    <row r="104" spans="2:6" ht="78" customHeight="1">
      <c r="B104" s="136" t="s">
        <v>65</v>
      </c>
      <c r="C104" s="137"/>
      <c r="D104" s="137"/>
      <c r="E104" s="137"/>
      <c r="F104" s="137"/>
    </row>
    <row r="105" spans="2:6" ht="15">
      <c r="B105" s="136" t="s">
        <v>66</v>
      </c>
      <c r="C105" s="137"/>
      <c r="D105" s="137"/>
      <c r="E105" s="137"/>
      <c r="F105" s="137"/>
    </row>
    <row r="106" spans="2:6" ht="15">
      <c r="B106" s="136" t="s">
        <v>67</v>
      </c>
      <c r="C106" s="137"/>
      <c r="D106" s="137"/>
      <c r="E106" s="137"/>
      <c r="F106" s="137"/>
    </row>
    <row r="107" spans="2:6" ht="15">
      <c r="B107" s="136" t="s">
        <v>68</v>
      </c>
      <c r="C107" s="137"/>
      <c r="D107" s="137"/>
      <c r="E107" s="137"/>
      <c r="F107" s="137"/>
    </row>
    <row r="108" spans="2:6" ht="15">
      <c r="B108" s="136" t="s">
        <v>69</v>
      </c>
      <c r="C108" s="137"/>
      <c r="D108" s="137"/>
      <c r="E108" s="137"/>
      <c r="F108" s="137"/>
    </row>
    <row r="109" spans="2:6" ht="15">
      <c r="B109" s="142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43"/>
      <c r="D111" s="144"/>
      <c r="E111" s="144"/>
      <c r="F111" s="145"/>
    </row>
    <row r="112" spans="2:6" ht="30.75" customHeight="1">
      <c r="B112" s="51" t="s">
        <v>72</v>
      </c>
      <c r="C112" s="139" t="s">
        <v>73</v>
      </c>
      <c r="D112" s="139"/>
      <c r="E112" s="139" t="s">
        <v>74</v>
      </c>
      <c r="F112" s="139"/>
    </row>
    <row r="113" spans="2:6" ht="30.75" customHeight="1">
      <c r="B113" s="51" t="s">
        <v>75</v>
      </c>
      <c r="C113" s="139" t="s">
        <v>76</v>
      </c>
      <c r="D113" s="139"/>
      <c r="E113" s="139" t="s">
        <v>77</v>
      </c>
      <c r="F113" s="139"/>
    </row>
    <row r="114" spans="2:6" ht="15" customHeight="1">
      <c r="B114" s="141" t="s">
        <v>78</v>
      </c>
      <c r="C114" s="139" t="s">
        <v>79</v>
      </c>
      <c r="D114" s="139"/>
      <c r="E114" s="139" t="s">
        <v>80</v>
      </c>
      <c r="F114" s="139"/>
    </row>
    <row r="115" spans="2:6" ht="15">
      <c r="B115" s="141"/>
      <c r="C115" s="139"/>
      <c r="D115" s="139"/>
      <c r="E115" s="139"/>
      <c r="F115" s="139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2015-05-28T05:56:07Z</dcterms:modified>
  <cp:category/>
  <cp:version/>
  <cp:contentType/>
  <cp:contentStatus/>
</cp:coreProperties>
</file>