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<sst xmlns="http://schemas.openxmlformats.org/spreadsheetml/2006/main" count="161" uniqueCount="101">
  <si>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</si>
  <si>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</si>
  <si>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</si>
  <si>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</si>
  <si>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</si>
  <si>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</si>
  <si>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</si>
  <si>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</si>
  <si>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</si>
  <si>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</si>
  <si>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</si>
  <si>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</si>
  <si>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</si>
  <si>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</si>
  <si>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</si>
  <si>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</si>
  <si>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</si>
  <si>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</si>
  <si>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</si>
  <si>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</si>
  <si>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</si>
  <si>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</si>
  <si>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</si>
  <si>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</si>
  <si>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</si>
  <si>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</si>
  <si>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</si>
  <si>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</si>
  <si>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</si>
  <si>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</si>
  <si>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</si>
  <si>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</si>
  <si>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</si>
  <si>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</si>
  <si>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</si>
  <si>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</si>
  <si>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</si>
  <si>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</si>
  <si>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</si>
  <si>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</si>
  <si>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</si>
  <si>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</si>
  <si>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</si>
  <si>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</si>
  <si>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</si>
  <si>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</si>
  <si>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</si>
  <si>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</si>
  <si>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</si>
  <si>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</si>
  <si>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</si>
  <si>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</si>
  <si>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</si>
  <si>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</si>
  <si>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</si>
  <si>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</si>
  <si>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</si>
  <si>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</si>
  <si>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</si>
  <si>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</si>
  <si>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</si>
  <si>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</si>
  <si>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</si>
  <si>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</si>
  <si>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</si>
  <si>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</si>
  <si>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</si>
  <si>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</si>
  <si>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</si>
  <si>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</si>
  <si>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</si>
  <si>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</si>
  <si>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</si>
  <si>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</si>
  <si>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</si>
  <si>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</si>
  <si>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</si>
  <si>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-Березень'19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</si>
  <si>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</si>
  <si>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</si>
  <si>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</si>
  <si>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</si>
  <si>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</si>
  <si>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</si>
  <si>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</si>
  <si>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</si>
  <si>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</si>
  <si>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</si>
  <si>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</si>
  <si>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</si>
  <si>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</si>
  <si>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</si>
  <si>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</si>
  <si>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</si>
  <si>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</si>
  <si>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</si>
  <si>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</si>
  <si>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</si>
  <si>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</si>
  <si>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</si>
  <si>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27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</si>
</sst>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0" fontId="75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6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100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78</v>
      </c>
      <c r="C7" s="114">
        <v>0.034</v>
      </c>
      <c r="D7" s="14">
        <v>3.734</v>
      </c>
      <c r="E7" s="114">
        <f aca="true" t="shared" si="0" ref="E7:F9">C7*39.3683</f>
        <v>1.3385222</v>
      </c>
      <c r="F7" s="13">
        <f>D7*39.3683</f>
        <v>147.0012322</v>
      </c>
    </row>
    <row r="8" spans="2:6" s="6" customFormat="1" ht="15">
      <c r="B8" s="24" t="s">
        <v>82</v>
      </c>
      <c r="C8" s="114">
        <v>0.034</v>
      </c>
      <c r="D8" s="14">
        <v>3.834</v>
      </c>
      <c r="E8" s="114">
        <f t="shared" si="0"/>
        <v>1.3385222</v>
      </c>
      <c r="F8" s="13">
        <f t="shared" si="0"/>
        <v>150.9380622</v>
      </c>
    </row>
    <row r="9" spans="2:17" s="6" customFormat="1" ht="15">
      <c r="B9" s="24" t="s">
        <v>98</v>
      </c>
      <c r="C9" s="114">
        <v>0.026</v>
      </c>
      <c r="D9" s="14">
        <v>3.91</v>
      </c>
      <c r="E9" s="114">
        <f t="shared" si="0"/>
        <v>1.0235758</v>
      </c>
      <c r="F9" s="13">
        <f>D9*39.3683</f>
        <v>153.930053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85</v>
      </c>
      <c r="C12" s="132">
        <v>0.73</v>
      </c>
      <c r="D12" s="13">
        <v>169.25</v>
      </c>
      <c r="E12" s="132">
        <f aca="true" t="shared" si="1" ref="E12:F14">C12/$D$86</f>
        <v>0.820301</v>
      </c>
      <c r="F12" s="71">
        <f t="shared" si="1"/>
        <v>190.18622499999998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2">
        <v>0.43</v>
      </c>
      <c r="D13" s="13">
        <v>173.75</v>
      </c>
      <c r="E13" s="132">
        <f t="shared" si="1"/>
        <v>0.483191</v>
      </c>
      <c r="F13" s="71">
        <f t="shared" si="1"/>
        <v>195.242875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93</v>
      </c>
      <c r="C14" s="116">
        <v>0.29</v>
      </c>
      <c r="D14" s="13">
        <v>172</v>
      </c>
      <c r="E14" s="116">
        <f t="shared" si="1"/>
        <v>0.32587299999999997</v>
      </c>
      <c r="F14" s="71">
        <f t="shared" si="1"/>
        <v>193.2764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66">
        <v>100</v>
      </c>
      <c r="D17" s="87">
        <v>23470</v>
      </c>
      <c r="E17" s="132">
        <f aca="true" t="shared" si="2" ref="E17:F19">C17/$D$87</f>
        <v>0.9081002542680712</v>
      </c>
      <c r="F17" s="71">
        <f>D17/$D$87</f>
        <v>213.1311296767163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66">
        <v>100</v>
      </c>
      <c r="D18" s="87">
        <v>24230</v>
      </c>
      <c r="E18" s="132">
        <f t="shared" si="2"/>
        <v>0.9081002542680712</v>
      </c>
      <c r="F18" s="71">
        <f t="shared" si="2"/>
        <v>220.03269160915363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41">
        <v>10</v>
      </c>
      <c r="D19" s="87">
        <v>24380</v>
      </c>
      <c r="E19" s="116">
        <f t="shared" si="2"/>
        <v>0.09081002542680712</v>
      </c>
      <c r="F19" s="71">
        <f t="shared" si="2"/>
        <v>221.39484199055576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7">
        <v>0.002</v>
      </c>
      <c r="D22" s="14">
        <v>4.694</v>
      </c>
      <c r="E22" s="117">
        <f aca="true" t="shared" si="3" ref="E22:F24">C22*36.7437</f>
        <v>0.0734874</v>
      </c>
      <c r="F22" s="13">
        <f>D22*36.7437</f>
        <v>172.4749278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7">
        <v>0.004</v>
      </c>
      <c r="D23" s="14">
        <v>4.75</v>
      </c>
      <c r="E23" s="117">
        <f t="shared" si="3"/>
        <v>0.1469748</v>
      </c>
      <c r="F23" s="13">
        <f t="shared" si="3"/>
        <v>174.53257499999998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7">
        <v>0.006</v>
      </c>
      <c r="D24" s="89">
        <v>4.832</v>
      </c>
      <c r="E24" s="117">
        <f t="shared" si="3"/>
        <v>0.2204622</v>
      </c>
      <c r="F24" s="13">
        <f t="shared" si="3"/>
        <v>177.54555839999998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2">
        <v>0.8</v>
      </c>
      <c r="D27" s="71">
        <v>186.5</v>
      </c>
      <c r="E27" s="132">
        <f aca="true" t="shared" si="4" ref="E27:F29">C27/$D$86</f>
        <v>0.89896</v>
      </c>
      <c r="F27" s="71">
        <f>D27/$D$86</f>
        <v>209.57004999999998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6">
        <v>0.14</v>
      </c>
      <c r="D28" s="13">
        <v>178.5</v>
      </c>
      <c r="E28" s="116">
        <f t="shared" si="4"/>
        <v>0.157318</v>
      </c>
      <c r="F28" s="71">
        <f t="shared" si="4"/>
        <v>200.58044999999998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34">
        <v>0</v>
      </c>
      <c r="D29" s="13">
        <v>182</v>
      </c>
      <c r="E29" s="134">
        <f>C29/$D$86</f>
        <v>0</v>
      </c>
      <c r="F29" s="71">
        <f t="shared" si="4"/>
        <v>204.5134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83</v>
      </c>
      <c r="C32" s="132">
        <v>0.42</v>
      </c>
      <c r="D32" s="13">
        <v>358.5</v>
      </c>
      <c r="E32" s="132">
        <f aca="true" t="shared" si="5" ref="E32:F34">C32/$D$86</f>
        <v>0.471954</v>
      </c>
      <c r="F32" s="71">
        <f t="shared" si="5"/>
        <v>402.84645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2">
        <v>0.41</v>
      </c>
      <c r="D33" s="13">
        <v>361.75</v>
      </c>
      <c r="E33" s="132">
        <f t="shared" si="5"/>
        <v>0.46071699999999993</v>
      </c>
      <c r="F33" s="71">
        <f>D33/$D$86</f>
        <v>406.498475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2">
        <v>0.34</v>
      </c>
      <c r="D34" s="66">
        <v>366.25</v>
      </c>
      <c r="E34" s="132">
        <f t="shared" si="5"/>
        <v>0.382058</v>
      </c>
      <c r="F34" s="71">
        <f t="shared" si="5"/>
        <v>411.555125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4">
        <v>0.032</v>
      </c>
      <c r="D37" s="75">
        <v>2.69</v>
      </c>
      <c r="E37" s="114">
        <f aca="true" t="shared" si="6" ref="E37:F39">C37*58.0164</f>
        <v>1.8565247999999999</v>
      </c>
      <c r="F37" s="71">
        <f t="shared" si="6"/>
        <v>156.06411599999998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4">
        <v>0.02</v>
      </c>
      <c r="D38" s="75">
        <v>2.68</v>
      </c>
      <c r="E38" s="114">
        <f t="shared" si="6"/>
        <v>1.160328</v>
      </c>
      <c r="F38" s="71">
        <f t="shared" si="6"/>
        <v>155.483952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7">
        <v>0.002</v>
      </c>
      <c r="D39" s="75">
        <v>2.622</v>
      </c>
      <c r="E39" s="117">
        <f t="shared" si="6"/>
        <v>0.11603279999999999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4">
        <v>0.132</v>
      </c>
      <c r="D42" s="75">
        <v>8.89</v>
      </c>
      <c r="E42" s="114">
        <f aca="true" t="shared" si="7" ref="E42:F44">C42*36.7437</f>
        <v>4.850168399999999</v>
      </c>
      <c r="F42" s="71">
        <f t="shared" si="7"/>
        <v>326.651493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4">
        <v>0.132</v>
      </c>
      <c r="D43" s="75">
        <v>9.012</v>
      </c>
      <c r="E43" s="114">
        <f t="shared" si="7"/>
        <v>4.850168399999999</v>
      </c>
      <c r="F43" s="71">
        <f t="shared" si="7"/>
        <v>331.1342244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4">
        <v>0.126</v>
      </c>
      <c r="D44" s="75">
        <v>9.08</v>
      </c>
      <c r="E44" s="114">
        <f t="shared" si="7"/>
        <v>4.629706199999999</v>
      </c>
      <c r="F44" s="71">
        <f t="shared" si="7"/>
        <v>333.632796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66">
        <v>2390</v>
      </c>
      <c r="D47" s="87">
        <v>44110</v>
      </c>
      <c r="E47" s="132">
        <f>C47/$D$87</f>
        <v>21.7035960770069</v>
      </c>
      <c r="F47" s="71">
        <f>D47/$D$87</f>
        <v>400.5630221576462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78</v>
      </c>
      <c r="C52" s="114">
        <v>6.6</v>
      </c>
      <c r="D52" s="76">
        <v>304.3</v>
      </c>
      <c r="E52" s="114">
        <f aca="true" t="shared" si="8" ref="E52:F54">C52*1.1023</f>
        <v>7.27518</v>
      </c>
      <c r="F52" s="76">
        <f t="shared" si="8"/>
        <v>335.42989000000006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4">
        <v>6.5</v>
      </c>
      <c r="D53" s="76">
        <v>308.2</v>
      </c>
      <c r="E53" s="114">
        <f t="shared" si="8"/>
        <v>7.16495</v>
      </c>
      <c r="F53" s="76">
        <f t="shared" si="8"/>
        <v>339.72886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4">
        <v>6.3</v>
      </c>
      <c r="D54" s="76">
        <v>309.9</v>
      </c>
      <c r="E54" s="114">
        <f>C54*1.1023</f>
        <v>6.94449</v>
      </c>
      <c r="F54" s="76">
        <f t="shared" si="8"/>
        <v>341.60277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6">
        <v>0.17</v>
      </c>
      <c r="D57" s="71">
        <v>28.83</v>
      </c>
      <c r="E57" s="116">
        <f aca="true" t="shared" si="9" ref="E57:F59">C57/454*1000</f>
        <v>0.3744493392070485</v>
      </c>
      <c r="F57" s="71">
        <f t="shared" si="9"/>
        <v>63.5022026431718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16">
        <v>0.16</v>
      </c>
      <c r="D58" s="71">
        <v>29.14</v>
      </c>
      <c r="E58" s="116">
        <f t="shared" si="9"/>
        <v>0.3524229074889868</v>
      </c>
      <c r="F58" s="71">
        <f t="shared" si="9"/>
        <v>64.18502202643172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97</v>
      </c>
      <c r="C59" s="116">
        <v>0.16</v>
      </c>
      <c r="D59" s="71">
        <v>29.27</v>
      </c>
      <c r="E59" s="116">
        <f t="shared" si="9"/>
        <v>0.3524229074889868</v>
      </c>
      <c r="F59" s="71">
        <f t="shared" si="9"/>
        <v>64.47136563876651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4">
        <v>0.115</v>
      </c>
      <c r="D62" s="75">
        <v>11.15</v>
      </c>
      <c r="E62" s="114">
        <f aca="true" t="shared" si="10" ref="E62:F64">C62*22.026</f>
        <v>2.5329900000000003</v>
      </c>
      <c r="F62" s="71">
        <f t="shared" si="10"/>
        <v>245.5899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82</v>
      </c>
      <c r="C63" s="114">
        <v>0.1</v>
      </c>
      <c r="D63" s="75">
        <v>11.27</v>
      </c>
      <c r="E63" s="114">
        <f t="shared" si="10"/>
        <v>2.2026</v>
      </c>
      <c r="F63" s="71">
        <f t="shared" si="10"/>
        <v>248.23301999999998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96</v>
      </c>
      <c r="C64" s="114">
        <v>0.085</v>
      </c>
      <c r="D64" s="75">
        <v>11.19</v>
      </c>
      <c r="E64" s="114">
        <f t="shared" si="10"/>
        <v>1.8722100000000002</v>
      </c>
      <c r="F64" s="71">
        <f t="shared" si="10"/>
        <v>246.47093999999998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80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0.037</v>
      </c>
      <c r="D67" s="75">
        <v>1.377</v>
      </c>
      <c r="E67" s="114">
        <f aca="true" t="shared" si="11" ref="E67:F69">C67/3.785</f>
        <v>0.009775429326287978</v>
      </c>
      <c r="F67" s="71">
        <f t="shared" si="11"/>
        <v>0.3638044914134742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78</v>
      </c>
      <c r="C68" s="114">
        <v>0.028</v>
      </c>
      <c r="D68" s="75">
        <v>1.395</v>
      </c>
      <c r="E68" s="114">
        <f t="shared" si="11"/>
        <v>0.007397622192866578</v>
      </c>
      <c r="F68" s="71">
        <f t="shared" si="11"/>
        <v>0.36856010568031705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95</v>
      </c>
      <c r="C69" s="114">
        <v>0.023</v>
      </c>
      <c r="D69" s="75">
        <v>1.388</v>
      </c>
      <c r="E69" s="114">
        <f t="shared" si="11"/>
        <v>0.006076618229854689</v>
      </c>
      <c r="F69" s="71">
        <f t="shared" si="11"/>
        <v>0.36671070013210033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77</v>
      </c>
      <c r="C72" s="144">
        <v>0.002</v>
      </c>
      <c r="D72" s="126">
        <v>0.96</v>
      </c>
      <c r="E72" s="144">
        <f>C72/454*100</f>
        <v>0.00044052863436123345</v>
      </c>
      <c r="F72" s="77">
        <f>D72/454*1000</f>
        <v>2.1145374449339207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29">
        <v>0.0025</v>
      </c>
      <c r="D73" s="126">
        <v>0.9665</v>
      </c>
      <c r="E73" s="129">
        <f>C73/454*100</f>
        <v>0.0005506607929515419</v>
      </c>
      <c r="F73" s="77">
        <f>D73/454*1000</f>
        <v>2.1288546255506606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78</v>
      </c>
      <c r="C74" s="140">
        <v>0</v>
      </c>
      <c r="D74" s="126">
        <v>0.985</v>
      </c>
      <c r="E74" s="140">
        <f>C74/454*100</f>
        <v>0</v>
      </c>
      <c r="F74" s="77">
        <f>D74/454*1000</f>
        <v>2.169603524229075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8">
        <v>0.0001</v>
      </c>
      <c r="D77" s="127">
        <v>0.1256</v>
      </c>
      <c r="E77" s="138">
        <f aca="true" t="shared" si="12" ref="E77:F79">C77/454*1000000</f>
        <v>0.22026431718061676</v>
      </c>
      <c r="F77" s="71">
        <f t="shared" si="12"/>
        <v>276.6519823788546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38">
        <v>0.0005</v>
      </c>
      <c r="D78" s="127" t="s">
        <v>72</v>
      </c>
      <c r="E78" s="138">
        <f t="shared" si="12"/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8">
        <v>0.0007</v>
      </c>
      <c r="D79" s="127" t="s">
        <v>72</v>
      </c>
      <c r="E79" s="138">
        <f t="shared" si="12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42" t="s">
        <v>72</v>
      </c>
      <c r="E85" s="143">
        <v>1.1237</v>
      </c>
      <c r="F85" s="143">
        <f>1/D87</f>
        <v>0.009081002542680712</v>
      </c>
      <c r="G85" s="143">
        <v>1.3141</v>
      </c>
      <c r="H85" s="143">
        <f>1/D89</f>
        <v>1.003814495081309</v>
      </c>
      <c r="I85" s="143">
        <f>1/D90</f>
        <v>0.7450454477723141</v>
      </c>
      <c r="J85" s="143">
        <v>0.709</v>
      </c>
      <c r="K85" s="143">
        <f>1/D92</f>
        <v>0.12738853503184713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43">
        <f>1/E85</f>
        <v>0.8899172376968942</v>
      </c>
      <c r="E86" s="143" t="s">
        <v>72</v>
      </c>
      <c r="F86" s="143">
        <f>1/E87</f>
        <v>0.008082114281095934</v>
      </c>
      <c r="G86" s="143">
        <f>1/E88</f>
        <v>1.1693171188026192</v>
      </c>
      <c r="H86" s="143">
        <f>1/E89</f>
        <v>0.8993614533681086</v>
      </c>
      <c r="I86" s="143"/>
      <c r="J86" s="143"/>
      <c r="K86" s="143"/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43">
        <v>110.12</v>
      </c>
      <c r="E87" s="143">
        <v>123.73</v>
      </c>
      <c r="F87" s="143"/>
      <c r="G87" s="143"/>
      <c r="H87" s="143"/>
      <c r="I87" s="143"/>
      <c r="J87" s="143"/>
      <c r="K87" s="143"/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43">
        <f>1/G85</f>
        <v>0.7609770945894528</v>
      </c>
      <c r="E88" s="143">
        <v>0.8552</v>
      </c>
      <c r="F88" s="143"/>
      <c r="G88" s="143"/>
      <c r="H88" s="143"/>
      <c r="I88" s="143"/>
      <c r="J88" s="143"/>
      <c r="K88" s="143"/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43">
        <v>0.9962</v>
      </c>
      <c r="E89" s="143">
        <v>1.1119</v>
      </c>
      <c r="F89" s="143"/>
      <c r="G89" s="143"/>
      <c r="H89" s="143"/>
      <c r="I89" s="143"/>
      <c r="J89" s="143"/>
      <c r="K89" s="143"/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43">
        <v>1.3422</v>
      </c>
      <c r="E90" s="143"/>
      <c r="F90" s="143"/>
      <c r="G90" s="143"/>
      <c r="H90" s="143"/>
      <c r="I90" s="143"/>
      <c r="J90" s="143"/>
      <c r="K90" s="143"/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43">
        <f>1/J85</f>
        <v>1.4104372355430184</v>
      </c>
      <c r="E91" s="143"/>
      <c r="F91" s="143"/>
      <c r="G91" s="143"/>
      <c r="H91" s="143"/>
      <c r="I91" s="143"/>
      <c r="J91" s="143"/>
      <c r="K91" s="143"/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43">
        <v>7.85</v>
      </c>
      <c r="E92" s="143"/>
      <c r="F92" s="143"/>
      <c r="G92" s="143"/>
      <c r="H92" s="143"/>
      <c r="I92" s="143"/>
      <c r="J92" s="143"/>
      <c r="K92" s="143"/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0.8899172376968942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2019-03-28T08:19:44Z</dcterms:modified>
  <cp:category/>
  <cp:version/>
  <cp:contentType/>
  <cp:contentStatus/>
</cp:coreProperties>
</file>