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<sst xmlns="http://schemas.openxmlformats.org/spreadsheetml/2006/main" count="174" uniqueCount="104">
  <si>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</si>
  <si>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</si>
  <si>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</si>
  <si>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</si>
  <si>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</si>
  <si>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</si>
  <si>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</si>
  <si>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</si>
  <si>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</si>
  <si>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</si>
  <si>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</si>
  <si>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</si>
  <si>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</si>
  <si>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</si>
  <si>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</si>
  <si>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</si>
  <si>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</si>
  <si>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</si>
  <si>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</si>
  <si>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</si>
  <si>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</si>
  <si>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</si>
  <si>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</si>
  <si>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</si>
  <si>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</si>
  <si>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</si>
  <si>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</si>
  <si>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</si>
  <si>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</si>
  <si>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</si>
  <si>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</si>
  <si>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</si>
  <si>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</si>
  <si>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</si>
  <si>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</si>
  <si>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</si>
  <si>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</si>
  <si>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</si>
  <si>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</si>
  <si>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</si>
  <si>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</si>
  <si>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</si>
  <si>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</si>
  <si>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</si>
  <si>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</si>
  <si>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</si>
  <si>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</si>
  <si>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</si>
  <si>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</si>
  <si>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</si>
  <si>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</si>
  <si>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</si>
  <si>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</si>
  <si>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</si>
  <si>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</si>
  <si>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</si>
  <si>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</si>
  <si>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</si>
  <si>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</si>
  <si>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</si>
  <si>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</si>
  <si>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</si>
  <si>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</si>
  <si>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</si>
  <si>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</si>
  <si>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</si>
  <si>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</si>
  <si>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</si>
  <si>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</si>
  <si>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</si>
  <si>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</si>
  <si>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</si>
  <si>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</si>
  <si>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</si>
  <si>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</si>
  <si>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</si>
  <si>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</si>
  <si>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</si>
  <si>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</si>
  <si>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</si>
  <si>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</si>
  <si>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</si>
  <si>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</si>
  <si>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</si>
  <si>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</si>
  <si>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</si>
  <si>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</si>
  <si>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</si>
  <si>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</si>
  <si>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</si>
  <si>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</si>
  <si>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</si>
  <si>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</si>
  <si>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</si>
  <si>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</si>
  <si>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</si>
  <si>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</si>
  <si>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</si>
  <si>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</si>
  <si>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</si>
  <si>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</si>
  <si>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</si>
  <si>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</si>
  <si>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26 листопада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</si>
</sst>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I72" sqref="I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103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81</v>
      </c>
      <c r="C7" s="113">
        <v>0.03</v>
      </c>
      <c r="D7" s="14">
        <v>3.674</v>
      </c>
      <c r="E7" s="113">
        <f>C7*39.3683</f>
        <v>1.1810489999999998</v>
      </c>
      <c r="F7" s="13">
        <f aca="true" t="shared" si="0" ref="E7:F9">D7*39.3683</f>
        <v>144.6391342</v>
      </c>
    </row>
    <row r="8" spans="2:6" s="6" customFormat="1" ht="15">
      <c r="B8" s="24" t="s">
        <v>78</v>
      </c>
      <c r="C8" s="113">
        <v>0.024</v>
      </c>
      <c r="D8" s="14">
        <v>3.78</v>
      </c>
      <c r="E8" s="113">
        <f t="shared" si="0"/>
        <v>0.9448392</v>
      </c>
      <c r="F8" s="13">
        <f t="shared" si="0"/>
        <v>148.81217399999997</v>
      </c>
    </row>
    <row r="9" spans="2:17" s="6" customFormat="1" ht="15">
      <c r="B9" s="24" t="s">
        <v>92</v>
      </c>
      <c r="C9" s="113">
        <v>0.022</v>
      </c>
      <c r="D9" s="14">
        <v>3.834</v>
      </c>
      <c r="E9" s="113">
        <f t="shared" si="0"/>
        <v>0.8661026</v>
      </c>
      <c r="F9" s="13">
        <f t="shared" si="0"/>
        <v>150.9380622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4">
        <v>0.3</v>
      </c>
      <c r="D12" s="13">
        <v>165.75</v>
      </c>
      <c r="E12" s="114">
        <f>C12/$D$86</f>
        <v>0.3302873499944952</v>
      </c>
      <c r="F12" s="71">
        <f aca="true" t="shared" si="1" ref="E12:F14">D12/$D$86</f>
        <v>182.4837608719586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30">
        <v>0</v>
      </c>
      <c r="D13" s="13">
        <v>168.75</v>
      </c>
      <c r="E13" s="130">
        <f t="shared" si="1"/>
        <v>0</v>
      </c>
      <c r="F13" s="71">
        <f t="shared" si="1"/>
        <v>185.78663437190355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28">
        <v>0.43</v>
      </c>
      <c r="D14" s="13">
        <v>173.5</v>
      </c>
      <c r="E14" s="128">
        <f t="shared" si="1"/>
        <v>0.47341186832544313</v>
      </c>
      <c r="F14" s="71">
        <f t="shared" si="1"/>
        <v>191.01618408014974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7">
        <v>0</v>
      </c>
      <c r="D17" s="87">
        <v>21990</v>
      </c>
      <c r="E17" s="130">
        <f aca="true" t="shared" si="2" ref="E17:F19">C17/$D$87</f>
        <v>0</v>
      </c>
      <c r="F17" s="71">
        <f t="shared" si="2"/>
        <v>201.48433205057725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27">
        <v>0</v>
      </c>
      <c r="D18" s="87" t="s">
        <v>72</v>
      </c>
      <c r="E18" s="130">
        <f t="shared" si="2"/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27">
        <v>0</v>
      </c>
      <c r="D19" s="87" t="s">
        <v>72</v>
      </c>
      <c r="E19" s="130">
        <f t="shared" si="2"/>
        <v>0</v>
      </c>
      <c r="F19" s="71" t="s">
        <v>72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0.006</v>
      </c>
      <c r="D22" s="14">
        <v>5.296</v>
      </c>
      <c r="E22" s="113">
        <f aca="true" t="shared" si="3" ref="E22:F24">C22*36.7437</f>
        <v>0.2204622</v>
      </c>
      <c r="F22" s="13">
        <f t="shared" si="3"/>
        <v>194.5946352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0.02</v>
      </c>
      <c r="D23" s="14">
        <v>5.306</v>
      </c>
      <c r="E23" s="113">
        <f t="shared" si="3"/>
        <v>0.7348739999999999</v>
      </c>
      <c r="F23" s="13">
        <f t="shared" si="3"/>
        <v>194.9620722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0.014</v>
      </c>
      <c r="D24" s="75">
        <v>5.346</v>
      </c>
      <c r="E24" s="113">
        <f t="shared" si="3"/>
        <v>0.5144118</v>
      </c>
      <c r="F24" s="13">
        <f t="shared" si="3"/>
        <v>196.43182019999998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15">
        <v>0.28</v>
      </c>
      <c r="D27" s="71">
        <v>182</v>
      </c>
      <c r="E27" s="115">
        <f>C27*36.7437</f>
        <v>10.288236</v>
      </c>
      <c r="F27" s="71">
        <f>D27/$D$86</f>
        <v>200.37432566332708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5">
        <v>0.41</v>
      </c>
      <c r="D28" s="13">
        <v>183.75</v>
      </c>
      <c r="E28" s="115">
        <f>C28*36.7437</f>
        <v>15.064916999999998</v>
      </c>
      <c r="F28" s="71">
        <f>D28/$D$86</f>
        <v>202.30100187162833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5">
        <v>0.14</v>
      </c>
      <c r="D29" s="13">
        <v>184.25</v>
      </c>
      <c r="E29" s="115">
        <f>C29*36.7437</f>
        <v>5.144118</v>
      </c>
      <c r="F29" s="71">
        <f>D29/$D$86</f>
        <v>202.8514807882858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0.26</v>
      </c>
      <c r="D32" s="13">
        <v>386.25</v>
      </c>
      <c r="E32" s="114">
        <f>C32/$D$86</f>
        <v>0.2862490366618959</v>
      </c>
      <c r="F32" s="71">
        <f aca="true" t="shared" si="4" ref="E32:F34">D32/$D$86</f>
        <v>425.24496311791256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4">
        <v>0.26</v>
      </c>
      <c r="D33" s="13">
        <v>383.25</v>
      </c>
      <c r="E33" s="114">
        <f t="shared" si="4"/>
        <v>0.2862490366618959</v>
      </c>
      <c r="F33" s="71">
        <f>D33/$D$86</f>
        <v>421.9420896179676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14">
        <v>0.07</v>
      </c>
      <c r="D34" s="13">
        <v>370.25</v>
      </c>
      <c r="E34" s="114">
        <f t="shared" si="4"/>
        <v>0.07706704833204889</v>
      </c>
      <c r="F34" s="71">
        <f t="shared" si="4"/>
        <v>407.62963778487284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0.012</v>
      </c>
      <c r="D37" s="75">
        <v>3.184</v>
      </c>
      <c r="E37" s="115">
        <f aca="true" t="shared" si="5" ref="E37:F39">C37*58.0164</f>
        <v>0.6961968</v>
      </c>
      <c r="F37" s="71">
        <f t="shared" si="5"/>
        <v>184.7242176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5">
        <v>0.014</v>
      </c>
      <c r="D38" s="75">
        <v>3.224</v>
      </c>
      <c r="E38" s="115">
        <f t="shared" si="5"/>
        <v>0.8122296</v>
      </c>
      <c r="F38" s="71">
        <f t="shared" si="5"/>
        <v>187.04487360000002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3">
        <v>0.006</v>
      </c>
      <c r="D39" s="75">
        <v>3.17</v>
      </c>
      <c r="E39" s="113">
        <f t="shared" si="5"/>
        <v>0.3480984</v>
      </c>
      <c r="F39" s="71">
        <f t="shared" si="5"/>
        <v>183.91198799999998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3">
        <v>0.082</v>
      </c>
      <c r="D42" s="75">
        <v>8.842</v>
      </c>
      <c r="E42" s="113">
        <f>C42*36.7437</f>
        <v>3.0129834</v>
      </c>
      <c r="F42" s="71">
        <f aca="true" t="shared" si="6" ref="E42:F44">D42*36.7437</f>
        <v>324.8877954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3">
        <v>0.082</v>
      </c>
      <c r="D43" s="75">
        <v>8.99</v>
      </c>
      <c r="E43" s="113">
        <f t="shared" si="6"/>
        <v>3.0129834</v>
      </c>
      <c r="F43" s="71">
        <f t="shared" si="6"/>
        <v>330.32586299999997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3">
        <v>0.076</v>
      </c>
      <c r="D44" s="75">
        <v>9.134</v>
      </c>
      <c r="E44" s="113">
        <f t="shared" si="6"/>
        <v>2.7925211999999995</v>
      </c>
      <c r="F44" s="71">
        <f t="shared" si="6"/>
        <v>335.61695579999997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81</v>
      </c>
      <c r="C52" s="113">
        <v>3.6</v>
      </c>
      <c r="D52" s="76">
        <v>294.7</v>
      </c>
      <c r="E52" s="113">
        <f>C52*1.1023</f>
        <v>3.9682800000000005</v>
      </c>
      <c r="F52" s="76">
        <f aca="true" t="shared" si="7" ref="E52:F54">D52*1.1023</f>
        <v>324.84781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3">
        <v>3.5</v>
      </c>
      <c r="D53" s="76">
        <v>297.4</v>
      </c>
      <c r="E53" s="113">
        <f t="shared" si="7"/>
        <v>3.8580500000000004</v>
      </c>
      <c r="F53" s="76">
        <f t="shared" si="7"/>
        <v>327.82402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3">
        <v>2.9</v>
      </c>
      <c r="D54" s="76">
        <v>300.6</v>
      </c>
      <c r="E54" s="113">
        <f>C54*1.1023</f>
        <v>3.19667</v>
      </c>
      <c r="F54" s="76">
        <f t="shared" si="7"/>
        <v>331.35138000000006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8">
        <v>0.22</v>
      </c>
      <c r="D57" s="71">
        <v>30.4</v>
      </c>
      <c r="E57" s="128">
        <f>C57/454*1000</f>
        <v>0.4845814977973568</v>
      </c>
      <c r="F57" s="71">
        <f aca="true" t="shared" si="8" ref="E57:F59">D57/454*1000</f>
        <v>66.96035242290749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28">
        <v>0.19</v>
      </c>
      <c r="D58" s="71">
        <v>30.42</v>
      </c>
      <c r="E58" s="128">
        <f t="shared" si="8"/>
        <v>0.4185022026431718</v>
      </c>
      <c r="F58" s="71">
        <f t="shared" si="8"/>
        <v>67.00440528634361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28">
        <v>0.19</v>
      </c>
      <c r="D59" s="71">
        <v>30.9</v>
      </c>
      <c r="E59" s="128">
        <f t="shared" si="8"/>
        <v>0.4185022026431718</v>
      </c>
      <c r="F59" s="71">
        <f t="shared" si="8"/>
        <v>68.06167400881057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5">
        <v>0.045</v>
      </c>
      <c r="D62" s="75">
        <v>12.26</v>
      </c>
      <c r="E62" s="115">
        <f>C62*22.026</f>
        <v>0.99117</v>
      </c>
      <c r="F62" s="71">
        <f>D62*22.026</f>
        <v>270.03875999999997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5">
        <v>0.05</v>
      </c>
      <c r="D63" s="75">
        <v>12.445</v>
      </c>
      <c r="E63" s="115">
        <f>C63*22.026</f>
        <v>1.1013</v>
      </c>
      <c r="F63" s="71">
        <f>D63*22.026</f>
        <v>274.11357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92</v>
      </c>
      <c r="C64" s="115">
        <v>0.045</v>
      </c>
      <c r="D64" s="75">
        <v>12.59</v>
      </c>
      <c r="E64" s="115">
        <f>C64*22.026</f>
        <v>0.99117</v>
      </c>
      <c r="F64" s="71">
        <f>D64*22.026</f>
        <v>277.30734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77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3">
        <v>0.016</v>
      </c>
      <c r="D67" s="75">
        <v>1.498</v>
      </c>
      <c r="E67" s="113">
        <f aca="true" t="shared" si="9" ref="E67:F69">C67/3.785</f>
        <v>0.004227212681638045</v>
      </c>
      <c r="F67" s="71">
        <f t="shared" si="9"/>
        <v>0.39577278731836196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3">
        <v>0.028</v>
      </c>
      <c r="D68" s="75">
        <v>1.419</v>
      </c>
      <c r="E68" s="113">
        <f t="shared" si="9"/>
        <v>0.007397622192866578</v>
      </c>
      <c r="F68" s="71">
        <f t="shared" si="9"/>
        <v>0.3749009247027741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3">
        <v>0.028</v>
      </c>
      <c r="D69" s="75">
        <v>1.44</v>
      </c>
      <c r="E69" s="113">
        <f t="shared" si="9"/>
        <v>0.007397622192866578</v>
      </c>
      <c r="F69" s="71">
        <f t="shared" si="9"/>
        <v>0.380449141347424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8">
        <v>0</v>
      </c>
      <c r="D72" s="123" t="s">
        <v>72</v>
      </c>
      <c r="E72" s="138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37">
        <v>0.00175</v>
      </c>
      <c r="D73" s="123">
        <v>1.205</v>
      </c>
      <c r="E73" s="137">
        <f>C73/454*100</f>
        <v>0.00038546255506607935</v>
      </c>
      <c r="F73" s="77">
        <f>D73/454*1000</f>
        <v>2.654185022026432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0.0025</v>
      </c>
      <c r="D74" s="123">
        <v>1.2425</v>
      </c>
      <c r="E74" s="137">
        <f>C74/454*100</f>
        <v>0.0005506607929515419</v>
      </c>
      <c r="F74" s="77">
        <f>D74/454*1000</f>
        <v>2.736784140969163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2">
        <v>0.0004</v>
      </c>
      <c r="D77" s="124">
        <v>0.1275</v>
      </c>
      <c r="E77" s="132">
        <f>C77/454*1000000</f>
        <v>0.881057268722467</v>
      </c>
      <c r="F77" s="71">
        <f>D77/454*1000000</f>
        <v>280.83700440528634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2">
        <v>0.0005</v>
      </c>
      <c r="D78" s="124" t="s">
        <v>72</v>
      </c>
      <c r="E78" s="132">
        <f>C78/454*1000000</f>
        <v>1.1013215859030836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2">
        <v>0.0006</v>
      </c>
      <c r="D79" s="124" t="s">
        <v>72</v>
      </c>
      <c r="E79" s="132">
        <f>C79/454*1000000</f>
        <v>1.3215859030837005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1.1009</v>
      </c>
      <c r="F85" s="135">
        <v>0.0092</v>
      </c>
      <c r="G85" s="135">
        <v>1.2879</v>
      </c>
      <c r="H85" s="135">
        <v>1.0023</v>
      </c>
      <c r="I85" s="135">
        <v>0.7537</v>
      </c>
      <c r="J85" s="135">
        <v>0.6782</v>
      </c>
      <c r="K85" s="135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0.9083</v>
      </c>
      <c r="E86" s="135" t="s">
        <v>72</v>
      </c>
      <c r="F86" s="135">
        <v>0.0083</v>
      </c>
      <c r="G86" s="135">
        <v>1.1699</v>
      </c>
      <c r="H86" s="135">
        <v>0.9104</v>
      </c>
      <c r="I86" s="135">
        <v>0.6847</v>
      </c>
      <c r="J86" s="135">
        <v>0.616</v>
      </c>
      <c r="K86" s="135">
        <v>0.116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109.14</v>
      </c>
      <c r="E87" s="135">
        <v>120.1522</v>
      </c>
      <c r="F87" s="135" t="s">
        <v>72</v>
      </c>
      <c r="G87" s="135">
        <v>140.5614</v>
      </c>
      <c r="H87" s="135">
        <v>109.3916</v>
      </c>
      <c r="I87" s="135">
        <v>82.2643</v>
      </c>
      <c r="J87" s="135">
        <v>74.0188</v>
      </c>
      <c r="K87" s="135">
        <v>13.943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0.7765</v>
      </c>
      <c r="E88" s="135">
        <v>0.8548</v>
      </c>
      <c r="F88" s="135">
        <v>0.0071</v>
      </c>
      <c r="G88" s="135" t="s">
        <v>72</v>
      </c>
      <c r="H88" s="135">
        <v>0.7782</v>
      </c>
      <c r="I88" s="135">
        <v>0.5853</v>
      </c>
      <c r="J88" s="135">
        <v>0.5266</v>
      </c>
      <c r="K88" s="135">
        <v>0.0992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0.9977</v>
      </c>
      <c r="E89" s="135">
        <v>1.0984</v>
      </c>
      <c r="F89" s="135">
        <v>0.0091</v>
      </c>
      <c r="G89" s="135">
        <v>1.2849</v>
      </c>
      <c r="H89" s="135" t="s">
        <v>72</v>
      </c>
      <c r="I89" s="135">
        <v>0.752</v>
      </c>
      <c r="J89" s="135">
        <v>0.6766</v>
      </c>
      <c r="K89" s="135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1.3267</v>
      </c>
      <c r="E90" s="135">
        <v>1.4606</v>
      </c>
      <c r="F90" s="135">
        <v>0.0122</v>
      </c>
      <c r="G90" s="135">
        <v>1.7087</v>
      </c>
      <c r="H90" s="135">
        <v>1.3298</v>
      </c>
      <c r="I90" s="135" t="s">
        <v>72</v>
      </c>
      <c r="J90" s="135">
        <v>0.8998</v>
      </c>
      <c r="K90" s="135">
        <v>0.1695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1.4745</v>
      </c>
      <c r="E91" s="135">
        <v>1.6233</v>
      </c>
      <c r="F91" s="135">
        <v>0.0135</v>
      </c>
      <c r="G91" s="135">
        <v>1.899</v>
      </c>
      <c r="H91" s="135">
        <v>1.4779</v>
      </c>
      <c r="I91" s="135">
        <v>1.1114</v>
      </c>
      <c r="J91" s="135" t="s">
        <v>72</v>
      </c>
      <c r="K91" s="135">
        <v>0.1884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7.8276</v>
      </c>
      <c r="E92" s="135">
        <v>8.6174</v>
      </c>
      <c r="F92" s="135">
        <v>0.0717</v>
      </c>
      <c r="G92" s="135">
        <v>10.0812</v>
      </c>
      <c r="H92" s="135">
        <v>7.8456</v>
      </c>
      <c r="I92" s="135">
        <v>5.9001</v>
      </c>
      <c r="J92" s="135">
        <v>5.3087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0.9083477155054955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0"/>
      <c r="D123" s="159"/>
      <c r="E123" s="159"/>
      <c r="F123" s="151"/>
      <c r="G123" s="117"/>
      <c r="H123" s="117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7"/>
      <c r="H124" s="117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7"/>
      <c r="H125" s="117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7"/>
      <c r="H126" s="117"/>
    </row>
    <row r="127" spans="2:8" ht="15" customHeight="1">
      <c r="B127" s="154"/>
      <c r="C127" s="157"/>
      <c r="D127" s="158"/>
      <c r="E127" s="157"/>
      <c r="F127" s="158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2019-11-27T11:25:40Z</dcterms:modified>
  <cp:category/>
  <cp:version/>
  <cp:contentType/>
  <cp:contentStatus/>
</cp:coreProperties>
</file>