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<sst xmlns="http://schemas.openxmlformats.org/spreadsheetml/2006/main" count="160" uniqueCount="111">
  <si>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</si>
  <si>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</si>
  <si>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</si>
  <si>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</si>
  <si>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</si>
  <si>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</si>
  <si>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</si>
  <si>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</si>
  <si>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</si>
  <si>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</si>
  <si>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</si>
  <si>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</si>
  <si>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</si>
  <si>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</si>
  <si>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</si>
  <si>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</si>
  <si>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</si>
  <si>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</si>
  <si>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</si>
  <si>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</si>
  <si>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</si>
  <si>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</si>
  <si>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</si>
  <si>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</si>
  <si>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</si>
  <si>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</si>
  <si>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</si>
  <si>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</si>
  <si>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</si>
  <si>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</si>
  <si>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</si>
  <si>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</si>
  <si>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</si>
  <si>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</si>
  <si>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</si>
  <si>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</si>
  <si>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</si>
  <si>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</si>
  <si>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</si>
  <si>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</si>
  <si>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</si>
  <si>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</si>
  <si>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</si>
  <si>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</si>
  <si>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</si>
  <si>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</si>
  <si>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</si>
  <si>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</si>
  <si>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</si>
  <si>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</si>
  <si>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</si>
  <si>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</si>
  <si>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</si>
  <si>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</si>
  <si>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</si>
  <si>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</si>
  <si>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</si>
  <si>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</si>
  <si>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</si>
  <si>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</si>
  <si>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</si>
  <si>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</si>
  <si>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</si>
  <si>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</si>
  <si>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</si>
  <si>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</si>
  <si>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</si>
  <si>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</si>
  <si>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</si>
  <si>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</si>
  <si>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</si>
  <si>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</si>
  <si>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</si>
  <si>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</si>
  <si>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</si>
  <si>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</si>
  <si>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</si>
  <si>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</si>
  <si>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</si>
  <si>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</si>
  <si>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</si>
  <si>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</si>
  <si>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</si>
  <si>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</si>
  <si>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</si>
  <si>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</si>
  <si>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</si>
  <si>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</si>
  <si>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</si>
  <si>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</si>
  <si>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</si>
  <si>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</si>
  <si>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</si>
  <si>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</si>
  <si>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</si>
  <si>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</si>
  <si>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</si>
  <si>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</si>
  <si>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</si>
  <si>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</si>
  <si>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</si>
  <si>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</si>
  <si>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</si>
  <si>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</si>
  <si>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</si>
  <si>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</si>
  <si>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</si>
  <si>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</si>
  <si>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</si>
  <si>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</si>
  <si>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26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</si>
</sst>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110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5" t="s">
        <v>95</v>
      </c>
      <c r="C7" s="124">
        <v>0.014</v>
      </c>
      <c r="D7" s="14">
        <v>3.52</v>
      </c>
      <c r="E7" s="124">
        <f aca="true" t="shared" si="0" ref="E7:F9">C7*39.3683</f>
        <v>0.5511562</v>
      </c>
      <c r="F7" s="13">
        <f t="shared" si="0"/>
        <v>138.576416</v>
      </c>
    </row>
    <row r="8" spans="2:6" s="6" customFormat="1" ht="15">
      <c r="B8" s="25" t="s">
        <v>102</v>
      </c>
      <c r="C8" s="124">
        <v>0.012</v>
      </c>
      <c r="D8" s="14">
        <v>3.64</v>
      </c>
      <c r="E8" s="124">
        <f t="shared" si="0"/>
        <v>0.4724196</v>
      </c>
      <c r="F8" s="13">
        <f t="shared" si="0"/>
        <v>143.300612</v>
      </c>
    </row>
    <row r="9" spans="2:17" s="6" customFormat="1" ht="15">
      <c r="B9" s="25" t="s">
        <v>109</v>
      </c>
      <c r="C9" s="124">
        <v>0.01</v>
      </c>
      <c r="D9" s="14">
        <v>3.73</v>
      </c>
      <c r="E9" s="124">
        <f t="shared" si="0"/>
        <v>0.393683</v>
      </c>
      <c r="F9" s="13">
        <f>D9*39.3683</f>
        <v>146.84375899999998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43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4" t="s">
        <v>7</v>
      </c>
      <c r="D11" s="145"/>
      <c r="E11" s="144" t="s">
        <v>6</v>
      </c>
      <c r="F11" s="145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7">
        <v>0.81</v>
      </c>
      <c r="D12" s="13">
        <v>156.5</v>
      </c>
      <c r="E12" s="127">
        <f aca="true" t="shared" si="1" ref="E12:F14">C12/$D$86</f>
        <v>0.9537265983751325</v>
      </c>
      <c r="F12" s="73">
        <f t="shared" si="1"/>
        <v>184.26939832803484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7">
        <v>0.62</v>
      </c>
      <c r="D13" s="13">
        <v>161.75</v>
      </c>
      <c r="E13" s="127">
        <f t="shared" si="1"/>
        <v>0.7300129518426939</v>
      </c>
      <c r="F13" s="73">
        <f t="shared" si="1"/>
        <v>190.4509596137996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7">
        <v>0.91</v>
      </c>
      <c r="D14" s="13">
        <v>165.5</v>
      </c>
      <c r="E14" s="127">
        <f t="shared" si="1"/>
        <v>1.0714706228658895</v>
      </c>
      <c r="F14" s="73">
        <f t="shared" si="1"/>
        <v>194.86636053220298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8" t="s">
        <v>83</v>
      </c>
      <c r="D16" s="148"/>
      <c r="E16" s="144" t="s">
        <v>6</v>
      </c>
      <c r="F16" s="145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65">
        <v>0</v>
      </c>
      <c r="D17" s="91">
        <v>21300</v>
      </c>
      <c r="E17" s="165">
        <f aca="true" t="shared" si="2" ref="E17:F19">C17/$D$87</f>
        <v>0</v>
      </c>
      <c r="F17" s="73">
        <f t="shared" si="2"/>
        <v>189.46806618039494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5">
        <v>40</v>
      </c>
      <c r="D18" s="91">
        <v>20970</v>
      </c>
      <c r="E18" s="125">
        <f t="shared" si="2"/>
        <v>0.3558085749866572</v>
      </c>
      <c r="F18" s="73">
        <f t="shared" si="2"/>
        <v>186.53264543675502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5">
        <v>50</v>
      </c>
      <c r="D19" s="91">
        <v>21020</v>
      </c>
      <c r="E19" s="125">
        <f t="shared" si="2"/>
        <v>0.44476071873332146</v>
      </c>
      <c r="F19" s="73">
        <f t="shared" si="2"/>
        <v>186.97740615548835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44" t="s">
        <v>5</v>
      </c>
      <c r="D21" s="145"/>
      <c r="E21" s="148" t="s">
        <v>6</v>
      </c>
      <c r="F21" s="148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4">
        <v>0.002</v>
      </c>
      <c r="D22" s="14">
        <v>4.54</v>
      </c>
      <c r="E22" s="124">
        <f aca="true" t="shared" si="3" ref="E22:F24">C22*36.7437</f>
        <v>0.0734874</v>
      </c>
      <c r="F22" s="13">
        <f t="shared" si="3"/>
        <v>166.816398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4">
        <v>0.002</v>
      </c>
      <c r="D23" s="14">
        <v>4.73</v>
      </c>
      <c r="E23" s="124">
        <f t="shared" si="3"/>
        <v>0.0734874</v>
      </c>
      <c r="F23" s="13">
        <f t="shared" si="3"/>
        <v>173.797701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33">
        <v>0</v>
      </c>
      <c r="D24" s="95">
        <v>4.87</v>
      </c>
      <c r="E24" s="133">
        <f t="shared" si="3"/>
        <v>0</v>
      </c>
      <c r="F24" s="13">
        <f t="shared" si="3"/>
        <v>178.94181899999998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33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48" t="s">
        <v>9</v>
      </c>
      <c r="D26" s="148"/>
      <c r="E26" s="144" t="s">
        <v>10</v>
      </c>
      <c r="F26" s="145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27">
        <v>0.15</v>
      </c>
      <c r="D27" s="73">
        <v>166.25</v>
      </c>
      <c r="E27" s="127">
        <f aca="true" t="shared" si="4" ref="E27:F29">C27/$D$86</f>
        <v>0.17661603673613563</v>
      </c>
      <c r="F27" s="73">
        <f t="shared" si="4"/>
        <v>195.74944071588365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27">
        <v>0.29</v>
      </c>
      <c r="D28" s="13">
        <v>171.5</v>
      </c>
      <c r="E28" s="127">
        <f t="shared" si="4"/>
        <v>0.3414576710231955</v>
      </c>
      <c r="F28" s="73">
        <f t="shared" si="4"/>
        <v>201.9310020016484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27">
        <v>0.14</v>
      </c>
      <c r="D29" s="13">
        <v>175</v>
      </c>
      <c r="E29" s="127">
        <f t="shared" si="4"/>
        <v>0.16484163428705995</v>
      </c>
      <c r="F29" s="73">
        <f t="shared" si="4"/>
        <v>206.0520428588249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7">
        <v>0.74</v>
      </c>
      <c r="D32" s="13">
        <v>373.25</v>
      </c>
      <c r="E32" s="127">
        <f aca="true" t="shared" si="5" ref="E32:F34">C32/$D$86</f>
        <v>0.8713057812316024</v>
      </c>
      <c r="F32" s="73">
        <f t="shared" si="5"/>
        <v>439.47957141175084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7">
        <v>0.81</v>
      </c>
      <c r="D33" s="13">
        <v>374.75</v>
      </c>
      <c r="E33" s="127">
        <f t="shared" si="5"/>
        <v>0.9537265983751325</v>
      </c>
      <c r="F33" s="73">
        <f t="shared" si="5"/>
        <v>441.2457317791122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7">
        <v>0.8</v>
      </c>
      <c r="D34" s="68">
        <v>376.5</v>
      </c>
      <c r="E34" s="127">
        <f t="shared" si="5"/>
        <v>0.9419521959260567</v>
      </c>
      <c r="F34" s="73">
        <f t="shared" si="5"/>
        <v>443.3062522077004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6" t="s">
        <v>5</v>
      </c>
      <c r="D36" s="147"/>
      <c r="E36" s="146" t="s">
        <v>6</v>
      </c>
      <c r="F36" s="147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4">
        <v>0.004</v>
      </c>
      <c r="D37" s="77">
        <v>2.494</v>
      </c>
      <c r="E37" s="124">
        <f aca="true" t="shared" si="6" ref="E37:F39">C37*58.0164</f>
        <v>0.23206559999999998</v>
      </c>
      <c r="F37" s="73">
        <f t="shared" si="6"/>
        <v>144.6929016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4">
        <v>0.006</v>
      </c>
      <c r="D38" s="77">
        <v>2.536</v>
      </c>
      <c r="E38" s="124">
        <f t="shared" si="6"/>
        <v>0.3480984</v>
      </c>
      <c r="F38" s="73">
        <f t="shared" si="6"/>
        <v>147.12959039999998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24">
        <v>0.014</v>
      </c>
      <c r="D39" s="77" t="s">
        <v>81</v>
      </c>
      <c r="E39" s="124">
        <f t="shared" si="6"/>
        <v>0.8122296</v>
      </c>
      <c r="F39" s="73" t="s">
        <v>81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6" t="s">
        <v>5</v>
      </c>
      <c r="D41" s="147"/>
      <c r="E41" s="146" t="s">
        <v>6</v>
      </c>
      <c r="F41" s="14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4">
        <v>0.076</v>
      </c>
      <c r="D42" s="77">
        <v>9.624</v>
      </c>
      <c r="E42" s="124">
        <f aca="true" t="shared" si="7" ref="E42:F44">C42*36.7437</f>
        <v>2.7925211999999995</v>
      </c>
      <c r="F42" s="73">
        <f t="shared" si="7"/>
        <v>353.62136879999997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4">
        <v>0.076</v>
      </c>
      <c r="D43" s="77">
        <v>9.736</v>
      </c>
      <c r="E43" s="124">
        <f t="shared" si="7"/>
        <v>2.7925211999999995</v>
      </c>
      <c r="F43" s="73">
        <f t="shared" si="7"/>
        <v>357.7366632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4">
        <v>0.072</v>
      </c>
      <c r="D44" s="77">
        <v>9.83</v>
      </c>
      <c r="E44" s="124">
        <f t="shared" si="7"/>
        <v>2.6455463999999997</v>
      </c>
      <c r="F44" s="73">
        <f t="shared" si="7"/>
        <v>361.190571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44" t="s">
        <v>6</v>
      </c>
      <c r="F46" s="14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66">
        <v>0</v>
      </c>
      <c r="D47" s="92">
        <v>48000</v>
      </c>
      <c r="E47" s="133">
        <f aca="true" t="shared" si="8" ref="E47:F49">C47/$D$87</f>
        <v>0</v>
      </c>
      <c r="F47" s="73">
        <f t="shared" si="8"/>
        <v>426.9702899839886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66">
        <v>0</v>
      </c>
      <c r="D48" s="92">
        <v>47800</v>
      </c>
      <c r="E48" s="133">
        <f t="shared" si="8"/>
        <v>0</v>
      </c>
      <c r="F48" s="73">
        <f t="shared" si="8"/>
        <v>425.1912471090553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2">
        <v>50</v>
      </c>
      <c r="D49" s="92">
        <v>46950</v>
      </c>
      <c r="E49" s="128">
        <f t="shared" si="8"/>
        <v>0.44476071873332146</v>
      </c>
      <c r="F49" s="73">
        <f t="shared" si="8"/>
        <v>417.63031489058886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3" customFormat="1" ht="15">
      <c r="B52" s="25" t="s">
        <v>100</v>
      </c>
      <c r="C52" s="124">
        <v>1.3</v>
      </c>
      <c r="D52" s="78">
        <v>309.1</v>
      </c>
      <c r="E52" s="124">
        <f aca="true" t="shared" si="9" ref="E52:F54">C52*1.1023</f>
        <v>1.4329900000000002</v>
      </c>
      <c r="F52" s="78">
        <f t="shared" si="9"/>
        <v>340.72093000000007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4">
        <v>1.2</v>
      </c>
      <c r="D53" s="78">
        <v>313.3</v>
      </c>
      <c r="E53" s="124">
        <f t="shared" si="9"/>
        <v>1.32276</v>
      </c>
      <c r="F53" s="78">
        <f t="shared" si="9"/>
        <v>345.35059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4">
        <v>1.1</v>
      </c>
      <c r="D54" s="110">
        <v>315.6</v>
      </c>
      <c r="E54" s="124">
        <f t="shared" si="9"/>
        <v>1.21253</v>
      </c>
      <c r="F54" s="78">
        <f t="shared" si="9"/>
        <v>347.88588000000004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6" t="s">
        <v>18</v>
      </c>
      <c r="D56" s="147"/>
      <c r="E56" s="146" t="s">
        <v>19</v>
      </c>
      <c r="F56" s="14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5">
        <v>0.55</v>
      </c>
      <c r="D57" s="73">
        <v>33.19</v>
      </c>
      <c r="E57" s="125">
        <f aca="true" t="shared" si="10" ref="E57:F59">C57/454*1000</f>
        <v>1.2114537444933922</v>
      </c>
      <c r="F57" s="73">
        <f t="shared" si="10"/>
        <v>73.10572687224669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5">
        <v>0.56</v>
      </c>
      <c r="D58" s="73">
        <v>33.43</v>
      </c>
      <c r="E58" s="125">
        <f t="shared" si="10"/>
        <v>1.2334801762114538</v>
      </c>
      <c r="F58" s="73">
        <f t="shared" si="10"/>
        <v>73.63436123348018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5">
        <v>0.55</v>
      </c>
      <c r="D59" s="73">
        <v>33.58</v>
      </c>
      <c r="E59" s="125">
        <f t="shared" si="10"/>
        <v>1.2114537444933922</v>
      </c>
      <c r="F59" s="73">
        <f t="shared" si="10"/>
        <v>73.96475770925109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6" t="s">
        <v>21</v>
      </c>
      <c r="D61" s="147"/>
      <c r="E61" s="146" t="s">
        <v>6</v>
      </c>
      <c r="F61" s="147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4">
        <v>0.05</v>
      </c>
      <c r="D62" s="77">
        <v>11.98</v>
      </c>
      <c r="E62" s="124">
        <f aca="true" t="shared" si="11" ref="E62:F64">C62*22.026</f>
        <v>1.1013</v>
      </c>
      <c r="F62" s="73">
        <f t="shared" si="11"/>
        <v>263.87148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0.045</v>
      </c>
      <c r="D63" s="77">
        <v>12.25</v>
      </c>
      <c r="E63" s="124">
        <f t="shared" si="11"/>
        <v>0.99117</v>
      </c>
      <c r="F63" s="73">
        <f t="shared" si="11"/>
        <v>269.8185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4">
        <v>0.06</v>
      </c>
      <c r="D64" s="77">
        <v>12.425</v>
      </c>
      <c r="E64" s="124">
        <f t="shared" si="11"/>
        <v>1.3215599999999998</v>
      </c>
      <c r="F64" s="73">
        <f t="shared" si="11"/>
        <v>273.67305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46" t="s">
        <v>23</v>
      </c>
      <c r="D66" s="147"/>
      <c r="E66" s="146" t="s">
        <v>24</v>
      </c>
      <c r="F66" s="147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33">
        <v>0</v>
      </c>
      <c r="D67" s="77">
        <v>1.52</v>
      </c>
      <c r="E67" s="133">
        <f aca="true" t="shared" si="12" ref="E67:F69">C67/3.785</f>
        <v>0</v>
      </c>
      <c r="F67" s="73">
        <f t="shared" si="12"/>
        <v>0.40158520475561427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4">
        <v>0.008</v>
      </c>
      <c r="D68" s="77">
        <v>1.485</v>
      </c>
      <c r="E68" s="124">
        <f t="shared" si="12"/>
        <v>0.0021136063408190224</v>
      </c>
      <c r="F68" s="73">
        <f t="shared" si="12"/>
        <v>0.39233817701453105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4">
        <v>0.006</v>
      </c>
      <c r="D69" s="77">
        <v>1.46</v>
      </c>
      <c r="E69" s="124">
        <f t="shared" si="12"/>
        <v>0.001585204755614267</v>
      </c>
      <c r="F69" s="73">
        <f t="shared" si="12"/>
        <v>0.3857331571994716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46" t="s">
        <v>26</v>
      </c>
      <c r="D71" s="147"/>
      <c r="E71" s="146" t="s">
        <v>27</v>
      </c>
      <c r="F71" s="147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67">
        <v>0.003</v>
      </c>
      <c r="D72" s="80">
        <v>0.8535</v>
      </c>
      <c r="E72" s="167">
        <f>C72/454*100</f>
        <v>0.0006607929515418502</v>
      </c>
      <c r="F72" s="79">
        <f>D72/454*1000</f>
        <v>1.879955947136564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0">
        <v>0.0015</v>
      </c>
      <c r="D73" s="80">
        <v>0.843</v>
      </c>
      <c r="E73" s="140">
        <f>C73/454*100</f>
        <v>0.0003303964757709251</v>
      </c>
      <c r="F73" s="79">
        <f>D73/454*1000</f>
        <v>1.856828193832599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67">
        <v>0.00025</v>
      </c>
      <c r="D74" s="80">
        <v>0.844</v>
      </c>
      <c r="E74" s="167">
        <f>C74/454*100</f>
        <v>5.506607929515418E-05</v>
      </c>
      <c r="F74" s="79">
        <f>D74/454*1000</f>
        <v>1.8590308370044053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0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4" t="s">
        <v>26</v>
      </c>
      <c r="D76" s="154"/>
      <c r="E76" s="146" t="s">
        <v>29</v>
      </c>
      <c r="F76" s="147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43">
        <v>0.0053</v>
      </c>
      <c r="D77" s="129">
        <v>0.1321</v>
      </c>
      <c r="E77" s="143">
        <f aca="true" t="shared" si="13" ref="E77:F79">C77/454*1000000</f>
        <v>11.674008810572687</v>
      </c>
      <c r="F77" s="73">
        <f t="shared" si="13"/>
        <v>290.9691629955947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43">
        <v>0.0044</v>
      </c>
      <c r="D78" s="96">
        <v>0.1396</v>
      </c>
      <c r="E78" s="143">
        <f t="shared" si="13"/>
        <v>9.691629955947137</v>
      </c>
      <c r="F78" s="73">
        <f t="shared" si="13"/>
        <v>307.488986784141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43">
        <v>0.0043</v>
      </c>
      <c r="D79" s="129">
        <v>0.1425</v>
      </c>
      <c r="E79" s="143">
        <f t="shared" si="13"/>
        <v>9.471365638766521</v>
      </c>
      <c r="F79" s="73">
        <f t="shared" si="13"/>
        <v>313.8766519823788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1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39" t="s">
        <v>81</v>
      </c>
      <c r="E85" s="122">
        <v>1.1774</v>
      </c>
      <c r="F85" s="122">
        <v>0.0089</v>
      </c>
      <c r="G85" s="122">
        <v>1.3421</v>
      </c>
      <c r="H85" s="122">
        <v>1.0297</v>
      </c>
      <c r="I85" s="122">
        <v>0.8086</v>
      </c>
      <c r="J85" s="122">
        <v>0.7859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0.8493</v>
      </c>
      <c r="E86" s="123" t="s">
        <v>81</v>
      </c>
      <c r="F86" s="123">
        <v>0.0076</v>
      </c>
      <c r="G86" s="123">
        <v>1.1399</v>
      </c>
      <c r="H86" s="123">
        <v>0.8745</v>
      </c>
      <c r="I86" s="123">
        <v>0.6868</v>
      </c>
      <c r="J86" s="123">
        <v>0.6675</v>
      </c>
      <c r="K86" s="123">
        <v>0.1088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112.42</v>
      </c>
      <c r="E87" s="122">
        <v>132.3633</v>
      </c>
      <c r="F87" s="122" t="s">
        <v>81</v>
      </c>
      <c r="G87" s="122">
        <v>150.8789</v>
      </c>
      <c r="H87" s="122">
        <v>115.7537</v>
      </c>
      <c r="I87" s="122">
        <v>90.9032</v>
      </c>
      <c r="J87" s="122">
        <v>88.3509</v>
      </c>
      <c r="K87" s="122">
        <v>14.4021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0.7451</v>
      </c>
      <c r="E88" s="123">
        <v>0.8773</v>
      </c>
      <c r="F88" s="123">
        <v>0.0066</v>
      </c>
      <c r="G88" s="123" t="s">
        <v>81</v>
      </c>
      <c r="H88" s="123">
        <v>0.7672</v>
      </c>
      <c r="I88" s="123">
        <v>0.6025</v>
      </c>
      <c r="J88" s="123">
        <v>0.5856</v>
      </c>
      <c r="K88" s="123">
        <v>0.0954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0.9712</v>
      </c>
      <c r="E89" s="122">
        <v>1.1435</v>
      </c>
      <c r="F89" s="122">
        <v>0.0086</v>
      </c>
      <c r="G89" s="122">
        <v>1.3034</v>
      </c>
      <c r="H89" s="122" t="s">
        <v>81</v>
      </c>
      <c r="I89" s="122">
        <v>0.7853</v>
      </c>
      <c r="J89" s="122">
        <v>0.7633</v>
      </c>
      <c r="K89" s="122">
        <v>0.1244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1.2367</v>
      </c>
      <c r="E90" s="123">
        <v>1.4561</v>
      </c>
      <c r="F90" s="123">
        <v>0.011</v>
      </c>
      <c r="G90" s="123">
        <v>1.6598</v>
      </c>
      <c r="H90" s="123">
        <v>1.2734</v>
      </c>
      <c r="I90" s="123" t="s">
        <v>81</v>
      </c>
      <c r="J90" s="123">
        <v>0.9719</v>
      </c>
      <c r="K90" s="123">
        <v>0.1584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1.2724</v>
      </c>
      <c r="E91" s="122">
        <v>1.4982</v>
      </c>
      <c r="F91" s="122">
        <v>0.0113</v>
      </c>
      <c r="G91" s="122">
        <v>1.7077</v>
      </c>
      <c r="H91" s="122">
        <v>1.3102</v>
      </c>
      <c r="I91" s="122">
        <v>1.0289</v>
      </c>
      <c r="J91" s="122" t="s">
        <v>81</v>
      </c>
      <c r="K91" s="122">
        <v>0.163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7.8058</v>
      </c>
      <c r="E92" s="123">
        <v>9.1905</v>
      </c>
      <c r="F92" s="123">
        <v>0.0694</v>
      </c>
      <c r="G92" s="123">
        <v>10.4762</v>
      </c>
      <c r="H92" s="123">
        <v>8.0373</v>
      </c>
      <c r="I92" s="123">
        <v>6.3118</v>
      </c>
      <c r="J92" s="123">
        <v>6.1346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4"/>
      <c r="H93" s="134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5"/>
      <c r="H94" s="135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6"/>
      <c r="H95" s="136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7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7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6"/>
      <c r="H98" s="136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6"/>
      <c r="H99" s="136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6"/>
      <c r="H100" s="136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8"/>
      <c r="H101" s="138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8"/>
      <c r="H102" s="138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4"/>
      <c r="H103" s="134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4"/>
      <c r="H104" s="134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4"/>
      <c r="H105" s="134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4"/>
      <c r="H106" s="134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4"/>
      <c r="H107" s="134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4"/>
      <c r="H108" s="134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4"/>
      <c r="H109" s="134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4"/>
      <c r="H110" s="134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4"/>
      <c r="H111" s="134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4"/>
      <c r="H112" s="134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4"/>
      <c r="H113" s="134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7" t="s">
        <v>63</v>
      </c>
      <c r="C114" s="157"/>
      <c r="D114" s="157"/>
      <c r="E114" s="157"/>
      <c r="F114" s="157"/>
      <c r="G114" s="134"/>
      <c r="H114" s="134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3" t="s">
        <v>64</v>
      </c>
      <c r="C115" s="153"/>
      <c r="D115" s="153"/>
      <c r="E115" s="153"/>
      <c r="F115" s="153"/>
      <c r="G115" s="134"/>
      <c r="H115" s="134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3" t="s">
        <v>65</v>
      </c>
      <c r="C116" s="153"/>
      <c r="D116" s="153"/>
      <c r="E116" s="153"/>
      <c r="F116" s="153"/>
      <c r="G116" s="134"/>
      <c r="H116" s="134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3" t="s">
        <v>66</v>
      </c>
      <c r="C117" s="153"/>
      <c r="D117" s="153"/>
      <c r="E117" s="153"/>
      <c r="F117" s="153"/>
      <c r="G117" s="134"/>
      <c r="H117" s="134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3" t="s">
        <v>67</v>
      </c>
      <c r="C118" s="153"/>
      <c r="D118" s="153"/>
      <c r="E118" s="153"/>
      <c r="F118" s="153"/>
      <c r="G118" s="134"/>
      <c r="H118" s="134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3" t="s">
        <v>68</v>
      </c>
      <c r="C119" s="153"/>
      <c r="D119" s="153"/>
      <c r="E119" s="153"/>
      <c r="F119" s="153"/>
      <c r="G119" s="134"/>
      <c r="H119" s="134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3" t="s">
        <v>69</v>
      </c>
      <c r="C120" s="153"/>
      <c r="D120" s="153"/>
      <c r="E120" s="153"/>
      <c r="F120" s="153"/>
      <c r="G120" s="134"/>
      <c r="H120" s="134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2" t="s">
        <v>70</v>
      </c>
      <c r="C121" s="152"/>
      <c r="D121" s="152"/>
      <c r="E121" s="152"/>
      <c r="F121" s="152"/>
      <c r="G121" s="134"/>
      <c r="H121" s="134"/>
    </row>
    <row r="122" spans="7:8" ht="15">
      <c r="G122" s="134"/>
      <c r="H122" s="134"/>
    </row>
    <row r="123" spans="2:8" ht="15.75">
      <c r="B123" s="34" t="s">
        <v>71</v>
      </c>
      <c r="C123" s="155"/>
      <c r="D123" s="164"/>
      <c r="E123" s="164"/>
      <c r="F123" s="156"/>
      <c r="G123" s="134"/>
      <c r="H123" s="134"/>
    </row>
    <row r="124" spans="2:8" ht="30.75" customHeight="1">
      <c r="B124" s="34" t="s">
        <v>72</v>
      </c>
      <c r="C124" s="155" t="s">
        <v>73</v>
      </c>
      <c r="D124" s="156"/>
      <c r="E124" s="155" t="s">
        <v>74</v>
      </c>
      <c r="F124" s="156"/>
      <c r="G124" s="134"/>
      <c r="H124" s="134"/>
    </row>
    <row r="125" spans="2:8" ht="30.75" customHeight="1">
      <c r="B125" s="34" t="s">
        <v>75</v>
      </c>
      <c r="C125" s="155" t="s">
        <v>76</v>
      </c>
      <c r="D125" s="156"/>
      <c r="E125" s="155" t="s">
        <v>77</v>
      </c>
      <c r="F125" s="156"/>
      <c r="G125" s="134"/>
      <c r="H125" s="134"/>
    </row>
    <row r="126" spans="2:8" ht="15" customHeight="1">
      <c r="B126" s="158" t="s">
        <v>78</v>
      </c>
      <c r="C126" s="160" t="s">
        <v>79</v>
      </c>
      <c r="D126" s="161"/>
      <c r="E126" s="160" t="s">
        <v>80</v>
      </c>
      <c r="F126" s="161"/>
      <c r="G126" s="134"/>
      <c r="H126" s="134"/>
    </row>
    <row r="127" spans="2:8" ht="15" customHeight="1">
      <c r="B127" s="159"/>
      <c r="C127" s="162"/>
      <c r="D127" s="163"/>
      <c r="E127" s="162"/>
      <c r="F127" s="163"/>
      <c r="G127" s="134"/>
      <c r="H127" s="13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2015-11-06T07:22:19Z</dcterms:created>
  <dcterms:modified xsi:type="dcterms:W3CDTF">2017-09-27T05:19:36Z</dcterms:modified>
  <cp:category/>
  <cp:version/>
  <cp:contentType/>
  <cp:contentStatus/>
</cp:coreProperties>
</file>