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<sst xmlns="http://schemas.openxmlformats.org/spreadsheetml/2006/main" count="168" uniqueCount="104">
  <si>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</si>
  <si>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</si>
  <si>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</si>
  <si>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</si>
  <si>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</si>
  <si>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</si>
  <si>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</si>
  <si>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</si>
  <si>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</si>
  <si>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</si>
  <si>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</si>
  <si>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</si>
  <si>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</si>
  <si>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</si>
  <si>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</si>
  <si>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</si>
  <si>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</si>
  <si>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</si>
  <si>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</si>
  <si>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</si>
  <si>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</si>
  <si>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</si>
  <si>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</si>
  <si>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</si>
  <si>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</si>
  <si>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</si>
  <si>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</si>
  <si>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</si>
  <si>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</si>
  <si>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</si>
  <si>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</si>
  <si>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</si>
  <si>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</si>
  <si>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</si>
  <si>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</si>
  <si>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</si>
  <si>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</si>
  <si>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</si>
  <si>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</si>
  <si>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</si>
  <si>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</si>
  <si>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</si>
  <si>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</si>
  <si>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</si>
  <si>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</si>
  <si>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</si>
  <si>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</si>
  <si>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</si>
  <si>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</si>
  <si>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</si>
  <si>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</si>
  <si>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</si>
  <si>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</si>
  <si>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</si>
  <si>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</si>
  <si>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</si>
  <si>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</si>
  <si>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</si>
  <si>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</si>
  <si>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</si>
  <si>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</si>
  <si>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</si>
  <si>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</si>
  <si>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</si>
  <si>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</si>
  <si>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</si>
  <si>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</si>
  <si>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</si>
  <si>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</si>
  <si>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</si>
  <si>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</si>
  <si>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</si>
  <si>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</si>
  <si>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</si>
  <si>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</si>
  <si>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</si>
  <si>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</si>
  <si>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</si>
  <si>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</si>
  <si>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</si>
  <si>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</si>
  <si>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</si>
  <si>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</si>
  <si>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</si>
  <si>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</si>
  <si>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</si>
  <si>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</si>
  <si>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</si>
  <si>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</si>
  <si>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</si>
  <si>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</si>
  <si>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</si>
  <si>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</si>
  <si>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</si>
  <si>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</si>
  <si>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</si>
  <si>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</si>
  <si>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</si>
  <si>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</si>
  <si>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</si>
  <si>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</si>
  <si>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</si>
  <si>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</si>
  <si>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26 липня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</si>
</sst>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88</v>
      </c>
      <c r="C7" s="119">
        <v>0.022</v>
      </c>
      <c r="D7" s="14">
        <v>3.6</v>
      </c>
      <c r="E7" s="119">
        <f aca="true" t="shared" si="0" ref="E7:F9">C7*39.3683</f>
        <v>0.8661026</v>
      </c>
      <c r="F7" s="13">
        <f t="shared" si="0"/>
        <v>141.72588</v>
      </c>
    </row>
    <row r="8" spans="2:6" s="6" customFormat="1" ht="15">
      <c r="B8" s="24" t="s">
        <v>93</v>
      </c>
      <c r="C8" s="119">
        <v>0.024</v>
      </c>
      <c r="D8" s="14">
        <v>3.75</v>
      </c>
      <c r="E8" s="119">
        <f t="shared" si="0"/>
        <v>0.9448392</v>
      </c>
      <c r="F8" s="13">
        <f t="shared" si="0"/>
        <v>147.631125</v>
      </c>
    </row>
    <row r="9" spans="2:17" s="6" customFormat="1" ht="15">
      <c r="B9" s="24" t="s">
        <v>102</v>
      </c>
      <c r="C9" s="119">
        <v>0.02</v>
      </c>
      <c r="D9" s="14">
        <v>3.862</v>
      </c>
      <c r="E9" s="119">
        <f t="shared" si="0"/>
        <v>0.787366</v>
      </c>
      <c r="F9" s="13">
        <f>D9*39.3683</f>
        <v>152.0403746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8">
        <v>0.14</v>
      </c>
      <c r="D12" s="13">
        <v>181.25</v>
      </c>
      <c r="E12" s="118">
        <f>C12/$D$86</f>
        <v>0.16298020954598372</v>
      </c>
      <c r="F12" s="71">
        <f aca="true" t="shared" si="1" ref="E12:F14">D12/$D$86</f>
        <v>211.0011641443539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38">
        <v>0.27</v>
      </c>
      <c r="D13" s="13">
        <v>185.5</v>
      </c>
      <c r="E13" s="138">
        <f t="shared" si="1"/>
        <v>0.3143189755529686</v>
      </c>
      <c r="F13" s="71">
        <f t="shared" si="1"/>
        <v>215.9487776484284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38">
        <v>0.53</v>
      </c>
      <c r="D14" s="13">
        <v>186.75</v>
      </c>
      <c r="E14" s="138">
        <f t="shared" si="1"/>
        <v>0.6169965075669384</v>
      </c>
      <c r="F14" s="71">
        <f t="shared" si="1"/>
        <v>217.40395809080326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38">
        <v>250</v>
      </c>
      <c r="D17" s="87">
        <v>22850</v>
      </c>
      <c r="E17" s="138">
        <f aca="true" t="shared" si="2" ref="E17:F19">C17/$D$87</f>
        <v>2.2510354763191067</v>
      </c>
      <c r="F17" s="71">
        <f t="shared" si="2"/>
        <v>205.74464253556636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94</v>
      </c>
      <c r="C18" s="118">
        <v>160</v>
      </c>
      <c r="D18" s="87">
        <v>24850</v>
      </c>
      <c r="E18" s="118">
        <f t="shared" si="2"/>
        <v>1.4406627048442284</v>
      </c>
      <c r="F18" s="71">
        <f t="shared" si="2"/>
        <v>223.7529263461192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18">
        <v>170</v>
      </c>
      <c r="D19" s="87">
        <v>24850</v>
      </c>
      <c r="E19" s="118">
        <f t="shared" si="2"/>
        <v>1.5307041238969925</v>
      </c>
      <c r="F19" s="71">
        <f t="shared" si="2"/>
        <v>223.7529263461192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88</v>
      </c>
      <c r="C22" s="116">
        <v>0.062</v>
      </c>
      <c r="D22" s="14">
        <v>5.346</v>
      </c>
      <c r="E22" s="116">
        <f aca="true" t="shared" si="3" ref="E22:F24">C22*36.7437</f>
        <v>2.2781094</v>
      </c>
      <c r="F22" s="13">
        <f t="shared" si="3"/>
        <v>196.43182019999998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6">
        <v>0.052</v>
      </c>
      <c r="D23" s="14">
        <v>5.55</v>
      </c>
      <c r="E23" s="116">
        <f t="shared" si="3"/>
        <v>1.9106723999999997</v>
      </c>
      <c r="F23" s="13">
        <f t="shared" si="3"/>
        <v>203.92753499999998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102</v>
      </c>
      <c r="C24" s="116">
        <v>0.046</v>
      </c>
      <c r="D24" s="90">
        <v>5.706</v>
      </c>
      <c r="E24" s="116">
        <f t="shared" si="3"/>
        <v>1.6902101999999999</v>
      </c>
      <c r="F24" s="13">
        <f t="shared" si="3"/>
        <v>209.6595522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6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8">
        <v>1</v>
      </c>
      <c r="D27" s="71">
        <v>198.5</v>
      </c>
      <c r="E27" s="138">
        <f aca="true" t="shared" si="4" ref="E27:F29">C27/$D$86</f>
        <v>1.1641443538998837</v>
      </c>
      <c r="F27" s="71">
        <f t="shared" si="4"/>
        <v>231.0826542491269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90</v>
      </c>
      <c r="C28" s="138">
        <v>0.86</v>
      </c>
      <c r="D28" s="13">
        <v>200.75</v>
      </c>
      <c r="E28" s="138">
        <f t="shared" si="4"/>
        <v>1.0011641443538999</v>
      </c>
      <c r="F28" s="71">
        <f t="shared" si="4"/>
        <v>233.70197904540163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8">
        <v>0.98</v>
      </c>
      <c r="D29" s="13">
        <v>201.75</v>
      </c>
      <c r="E29" s="138">
        <f>C29/$D$86</f>
        <v>1.140861466821886</v>
      </c>
      <c r="F29" s="71">
        <f t="shared" si="4"/>
        <v>234.86612339930153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0.96</v>
      </c>
      <c r="D32" s="13">
        <v>369.5</v>
      </c>
      <c r="E32" s="118">
        <f aca="true" t="shared" si="5" ref="E32:F34">C32/$D$86</f>
        <v>1.1175785797438882</v>
      </c>
      <c r="F32" s="71">
        <f t="shared" si="5"/>
        <v>430.151338766007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8">
        <v>0.81</v>
      </c>
      <c r="D33" s="13">
        <v>373.25</v>
      </c>
      <c r="E33" s="118">
        <f t="shared" si="5"/>
        <v>0.9429569266589057</v>
      </c>
      <c r="F33" s="71">
        <f t="shared" si="5"/>
        <v>434.51688009313153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18">
        <v>0.81</v>
      </c>
      <c r="D34" s="66">
        <v>372.25</v>
      </c>
      <c r="E34" s="118">
        <f t="shared" si="5"/>
        <v>0.9429569266589057</v>
      </c>
      <c r="F34" s="71">
        <f t="shared" si="5"/>
        <v>433.35273573923166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88</v>
      </c>
      <c r="C37" s="119">
        <v>0.002</v>
      </c>
      <c r="D37" s="75">
        <v>2.332</v>
      </c>
      <c r="E37" s="119">
        <f aca="true" t="shared" si="6" ref="E37:F39">C37*58.0164</f>
        <v>0.11603279999999999</v>
      </c>
      <c r="F37" s="71">
        <f t="shared" si="6"/>
        <v>135.29424479999997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22">
        <v>0</v>
      </c>
      <c r="D38" s="75">
        <v>2.396</v>
      </c>
      <c r="E38" s="122">
        <f t="shared" si="6"/>
        <v>0</v>
      </c>
      <c r="F38" s="71">
        <f t="shared" si="6"/>
        <v>139.00729439999998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102</v>
      </c>
      <c r="C39" s="122">
        <v>0</v>
      </c>
      <c r="D39" s="75">
        <v>2.44</v>
      </c>
      <c r="E39" s="122">
        <f t="shared" si="6"/>
        <v>0</v>
      </c>
      <c r="F39" s="71">
        <f t="shared" si="6"/>
        <v>141.560016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9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89</v>
      </c>
      <c r="C42" s="119">
        <v>0.004</v>
      </c>
      <c r="D42" s="75">
        <v>8.59</v>
      </c>
      <c r="E42" s="119">
        <f aca="true" t="shared" si="7" ref="E42:F44">C42*36.7437</f>
        <v>0.1469748</v>
      </c>
      <c r="F42" s="71">
        <f t="shared" si="7"/>
        <v>315.628383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9">
        <v>0.002</v>
      </c>
      <c r="D43" s="75">
        <v>8.636</v>
      </c>
      <c r="E43" s="119">
        <f t="shared" si="7"/>
        <v>0.0734874</v>
      </c>
      <c r="F43" s="71">
        <f t="shared" si="7"/>
        <v>317.31859319999995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86</v>
      </c>
      <c r="C44" s="119">
        <v>0.002</v>
      </c>
      <c r="D44" s="75">
        <v>8.744</v>
      </c>
      <c r="E44" s="119">
        <f t="shared" si="7"/>
        <v>0.0734874</v>
      </c>
      <c r="F44" s="71">
        <f t="shared" si="7"/>
        <v>321.2869128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89</v>
      </c>
      <c r="C52" s="119">
        <v>2.6</v>
      </c>
      <c r="D52" s="76">
        <v>332</v>
      </c>
      <c r="E52" s="119">
        <f aca="true" t="shared" si="8" ref="E52:F54">C52*1.1023</f>
        <v>2.8659800000000004</v>
      </c>
      <c r="F52" s="76">
        <f t="shared" si="8"/>
        <v>365.96360000000004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9">
        <v>2.7</v>
      </c>
      <c r="D53" s="76">
        <v>331.6</v>
      </c>
      <c r="E53" s="119">
        <f t="shared" si="8"/>
        <v>2.9762100000000005</v>
      </c>
      <c r="F53" s="76">
        <f t="shared" si="8"/>
        <v>365.52268000000004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9">
        <v>2.9</v>
      </c>
      <c r="D54" s="104">
        <v>331.1</v>
      </c>
      <c r="E54" s="119">
        <f>C54*1.1023</f>
        <v>3.19667</v>
      </c>
      <c r="F54" s="76">
        <f t="shared" si="8"/>
        <v>364.97153000000003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1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89</v>
      </c>
      <c r="C57" s="138">
        <v>0.26</v>
      </c>
      <c r="D57" s="71">
        <v>28.16</v>
      </c>
      <c r="E57" s="138">
        <f aca="true" t="shared" si="9" ref="E57:F59">C57/454*1000</f>
        <v>0.5726872246696035</v>
      </c>
      <c r="F57" s="71">
        <f t="shared" si="9"/>
        <v>62.02643171806167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38">
        <v>0.24</v>
      </c>
      <c r="D58" s="71">
        <v>28.27</v>
      </c>
      <c r="E58" s="138">
        <f t="shared" si="9"/>
        <v>0.5286343612334802</v>
      </c>
      <c r="F58" s="71">
        <f t="shared" si="9"/>
        <v>62.26872246696035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38">
        <v>0.24</v>
      </c>
      <c r="D59" s="71">
        <v>28.37</v>
      </c>
      <c r="E59" s="138">
        <f t="shared" si="9"/>
        <v>0.5286343612334802</v>
      </c>
      <c r="F59" s="71">
        <f t="shared" si="9"/>
        <v>62.48898678414097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88</v>
      </c>
      <c r="C62" s="116">
        <v>0.045</v>
      </c>
      <c r="D62" s="75">
        <v>12.035</v>
      </c>
      <c r="E62" s="116">
        <f aca="true" t="shared" si="10" ref="E62:F64">C62*22.026</f>
        <v>0.99117</v>
      </c>
      <c r="F62" s="71">
        <f t="shared" si="10"/>
        <v>265.08291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96</v>
      </c>
      <c r="C63" s="116">
        <v>0.035</v>
      </c>
      <c r="D63" s="75">
        <v>11.885</v>
      </c>
      <c r="E63" s="116">
        <f t="shared" si="10"/>
        <v>0.7709100000000001</v>
      </c>
      <c r="F63" s="71">
        <f t="shared" si="10"/>
        <v>261.77900999999997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101</v>
      </c>
      <c r="C64" s="116">
        <v>0.04</v>
      </c>
      <c r="D64" s="75" t="s">
        <v>73</v>
      </c>
      <c r="E64" s="116">
        <f t="shared" si="10"/>
        <v>0.88104</v>
      </c>
      <c r="F64" s="71" t="s">
        <v>73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89</v>
      </c>
      <c r="C67" s="119">
        <v>0.02</v>
      </c>
      <c r="D67" s="75">
        <v>1.445</v>
      </c>
      <c r="E67" s="119">
        <f aca="true" t="shared" si="11" ref="E67:F69">C67/3.785</f>
        <v>0.005284015852047556</v>
      </c>
      <c r="F67" s="71">
        <f t="shared" si="11"/>
        <v>0.38177014531043596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88</v>
      </c>
      <c r="C68" s="119">
        <v>0.007</v>
      </c>
      <c r="D68" s="75">
        <v>1.437</v>
      </c>
      <c r="E68" s="119">
        <f t="shared" si="11"/>
        <v>0.0018494055482166445</v>
      </c>
      <c r="F68" s="71">
        <f t="shared" si="11"/>
        <v>0.37965653896961693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86</v>
      </c>
      <c r="C69" s="119">
        <v>0.007</v>
      </c>
      <c r="D69" s="75">
        <v>1.435</v>
      </c>
      <c r="E69" s="119">
        <f t="shared" si="11"/>
        <v>0.0018494055482166445</v>
      </c>
      <c r="F69" s="71">
        <f t="shared" si="11"/>
        <v>0.37912813738441214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34">
        <v>0.00175</v>
      </c>
      <c r="D72" s="129">
        <v>0.78525</v>
      </c>
      <c r="E72" s="134">
        <f>C72/454*100</f>
        <v>0.00038546255506607935</v>
      </c>
      <c r="F72" s="77">
        <f>D72/454*1000</f>
        <v>1.7296255506607932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89</v>
      </c>
      <c r="C73" s="142">
        <v>0.0035</v>
      </c>
      <c r="D73" s="129">
        <v>0.84</v>
      </c>
      <c r="E73" s="142">
        <f>C73/454*100</f>
        <v>0.0007709251101321587</v>
      </c>
      <c r="F73" s="77">
        <f>D73/454*1000</f>
        <v>1.8502202643171806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42">
        <v>0.00925</v>
      </c>
      <c r="D74" s="129">
        <v>0.876</v>
      </c>
      <c r="E74" s="142">
        <f>C74/454*100</f>
        <v>0.0020374449339207045</v>
      </c>
      <c r="F74" s="77">
        <f>D74/454*1000</f>
        <v>1.9295154185022025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86</v>
      </c>
      <c r="C77" s="139">
        <v>0.0016</v>
      </c>
      <c r="D77" s="130">
        <v>0.1102</v>
      </c>
      <c r="E77" s="139">
        <f aca="true" t="shared" si="12" ref="E77:F79">C77/454*1000000</f>
        <v>3.524229074889868</v>
      </c>
      <c r="F77" s="71">
        <f t="shared" si="12"/>
        <v>242.73127753303967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97</v>
      </c>
      <c r="C78" s="139">
        <v>0.0009</v>
      </c>
      <c r="D78" s="130">
        <v>0.1187</v>
      </c>
      <c r="E78" s="139">
        <f t="shared" si="12"/>
        <v>1.9823788546255507</v>
      </c>
      <c r="F78" s="71">
        <f t="shared" si="12"/>
        <v>261.45374449339204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39">
        <v>0.0005</v>
      </c>
      <c r="D79" s="130" t="s">
        <v>73</v>
      </c>
      <c r="E79" s="139">
        <f t="shared" si="12"/>
        <v>1.1013215859030836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1.1642</v>
      </c>
      <c r="F85" s="131">
        <v>0.009</v>
      </c>
      <c r="G85" s="131">
        <v>1.3104</v>
      </c>
      <c r="H85" s="131">
        <v>1.0055</v>
      </c>
      <c r="I85" s="131">
        <v>0.7655</v>
      </c>
      <c r="J85" s="131">
        <v>0.7385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0.859</v>
      </c>
      <c r="E86" s="132" t="s">
        <v>73</v>
      </c>
      <c r="F86" s="132">
        <v>0.0077</v>
      </c>
      <c r="G86" s="132">
        <v>1.1256</v>
      </c>
      <c r="H86" s="132">
        <v>0.8637</v>
      </c>
      <c r="I86" s="132">
        <v>0.6575</v>
      </c>
      <c r="J86" s="132">
        <v>0.6343</v>
      </c>
      <c r="K86" s="132">
        <v>0.1094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111.06</v>
      </c>
      <c r="E87" s="131">
        <v>129.2961</v>
      </c>
      <c r="F87" s="131" t="s">
        <v>73</v>
      </c>
      <c r="G87" s="131">
        <v>145.533</v>
      </c>
      <c r="H87" s="131">
        <v>111.6742</v>
      </c>
      <c r="I87" s="131">
        <v>85.0123</v>
      </c>
      <c r="J87" s="131">
        <v>82.0178</v>
      </c>
      <c r="K87" s="131">
        <v>14.1505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0.7631</v>
      </c>
      <c r="E88" s="132">
        <v>0.8884</v>
      </c>
      <c r="F88" s="132">
        <v>0.0069</v>
      </c>
      <c r="G88" s="132" t="s">
        <v>73</v>
      </c>
      <c r="H88" s="132">
        <v>0.7673</v>
      </c>
      <c r="I88" s="132">
        <v>0.5841</v>
      </c>
      <c r="J88" s="132">
        <v>0.5636</v>
      </c>
      <c r="K88" s="132">
        <v>0.0972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0.9945</v>
      </c>
      <c r="E89" s="131">
        <v>1.1578</v>
      </c>
      <c r="F89" s="131">
        <v>0.009</v>
      </c>
      <c r="G89" s="131">
        <v>1.3032</v>
      </c>
      <c r="H89" s="131" t="s">
        <v>73</v>
      </c>
      <c r="I89" s="131">
        <v>0.7613</v>
      </c>
      <c r="J89" s="131">
        <v>0.7344</v>
      </c>
      <c r="K89" s="131">
        <v>0.1267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1.3064</v>
      </c>
      <c r="E90" s="132">
        <v>1.5209</v>
      </c>
      <c r="F90" s="132">
        <v>0.0118</v>
      </c>
      <c r="G90" s="132">
        <v>1.7119</v>
      </c>
      <c r="H90" s="132">
        <v>1.3136</v>
      </c>
      <c r="I90" s="132" t="s">
        <v>73</v>
      </c>
      <c r="J90" s="132">
        <v>0.9648</v>
      </c>
      <c r="K90" s="132">
        <v>0.1665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1.3541</v>
      </c>
      <c r="E91" s="131">
        <v>1.5764</v>
      </c>
      <c r="F91" s="131">
        <v>0.0122</v>
      </c>
      <c r="G91" s="131">
        <v>1.7744</v>
      </c>
      <c r="H91" s="131">
        <v>1.3616</v>
      </c>
      <c r="I91" s="131">
        <v>1.0365</v>
      </c>
      <c r="J91" s="131" t="s">
        <v>73</v>
      </c>
      <c r="K91" s="131">
        <v>0.1725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7.8485</v>
      </c>
      <c r="E92" s="132">
        <v>9.1372</v>
      </c>
      <c r="F92" s="132">
        <v>0.0707</v>
      </c>
      <c r="G92" s="132">
        <v>10.2847</v>
      </c>
      <c r="H92" s="132">
        <v>7.8919</v>
      </c>
      <c r="I92" s="132">
        <v>6.0077</v>
      </c>
      <c r="J92" s="132">
        <v>5.7961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56</v>
      </c>
      <c r="C115" s="152"/>
      <c r="D115" s="152"/>
      <c r="E115" s="152"/>
      <c r="F115" s="152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57</v>
      </c>
      <c r="C116" s="152"/>
      <c r="D116" s="152"/>
      <c r="E116" s="152"/>
      <c r="F116" s="152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58</v>
      </c>
      <c r="C117" s="152"/>
      <c r="D117" s="152"/>
      <c r="E117" s="152"/>
      <c r="F117" s="152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59</v>
      </c>
      <c r="C118" s="152"/>
      <c r="D118" s="152"/>
      <c r="E118" s="152"/>
      <c r="F118" s="152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60</v>
      </c>
      <c r="C119" s="152"/>
      <c r="D119" s="152"/>
      <c r="E119" s="152"/>
      <c r="F119" s="152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61</v>
      </c>
      <c r="C120" s="152"/>
      <c r="D120" s="152"/>
      <c r="E120" s="152"/>
      <c r="F120" s="152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62</v>
      </c>
      <c r="C121" s="151"/>
      <c r="D121" s="151"/>
      <c r="E121" s="151"/>
      <c r="F121" s="151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4"/>
      <c r="D123" s="163"/>
      <c r="E123" s="163"/>
      <c r="F123" s="155"/>
      <c r="G123" s="123"/>
      <c r="H123" s="123"/>
    </row>
    <row r="124" spans="2:8" ht="30.75" customHeight="1">
      <c r="B124" s="32" t="s">
        <v>64</v>
      </c>
      <c r="C124" s="154" t="s">
        <v>65</v>
      </c>
      <c r="D124" s="155"/>
      <c r="E124" s="154" t="s">
        <v>66</v>
      </c>
      <c r="F124" s="155"/>
      <c r="G124" s="123"/>
      <c r="H124" s="123"/>
    </row>
    <row r="125" spans="2:8" ht="30.75" customHeight="1">
      <c r="B125" s="32" t="s">
        <v>67</v>
      </c>
      <c r="C125" s="154" t="s">
        <v>68</v>
      </c>
      <c r="D125" s="155"/>
      <c r="E125" s="154" t="s">
        <v>69</v>
      </c>
      <c r="F125" s="155"/>
      <c r="G125" s="123"/>
      <c r="H125" s="123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3"/>
      <c r="H126" s="123"/>
    </row>
    <row r="127" spans="2:8" ht="15" customHeight="1">
      <c r="B127" s="158"/>
      <c r="C127" s="161"/>
      <c r="D127" s="162"/>
      <c r="E127" s="161"/>
      <c r="F127" s="162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2018-07-27T06:22:34Z</dcterms:modified>
  <cp:category/>
  <cp:version/>
  <cp:contentType/>
  <cp:contentStatus/>
</cp:coreProperties>
</file>