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<sst xmlns="http://schemas.openxmlformats.org/spreadsheetml/2006/main" count="171" uniqueCount="104">
  <si>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</si>
  <si>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</si>
  <si>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</si>
  <si>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</si>
  <si>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</si>
  <si>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</si>
  <si>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</si>
  <si>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</si>
  <si>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</si>
  <si>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</si>
  <si>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</si>
  <si>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</si>
  <si>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</si>
  <si>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</si>
  <si>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</si>
  <si>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</si>
  <si>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</si>
  <si>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</si>
  <si>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</si>
  <si>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</si>
  <si>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</si>
  <si>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</si>
  <si>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</si>
  <si>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</si>
  <si>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</si>
  <si>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</si>
  <si>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</si>
  <si>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</si>
  <si>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</si>
  <si>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</si>
  <si>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</si>
  <si>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</si>
  <si>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</si>
  <si>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</si>
  <si>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</si>
  <si>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</si>
  <si>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</si>
  <si>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</si>
  <si>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</si>
  <si>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</si>
  <si>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</si>
  <si>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</si>
  <si>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</si>
  <si>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</si>
  <si>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</si>
  <si>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</si>
  <si>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</si>
  <si>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</si>
  <si>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</si>
  <si>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</si>
  <si>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</si>
  <si>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</si>
  <si>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</si>
  <si>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</si>
  <si>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</si>
  <si>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</si>
  <si>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</si>
  <si>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</si>
  <si>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</si>
  <si>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</si>
  <si>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</si>
  <si>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</si>
  <si>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</si>
  <si>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</si>
  <si>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</si>
  <si>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</si>
  <si>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</si>
  <si>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</si>
  <si>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</si>
  <si>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</si>
  <si>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</si>
  <si>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</si>
  <si>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</si>
  <si>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</si>
  <si>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</si>
  <si>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</si>
  <si>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</si>
  <si>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</si>
  <si>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</si>
  <si>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</si>
  <si>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</si>
  <si>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</si>
  <si>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</si>
  <si>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</si>
  <si>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</si>
  <si>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</si>
  <si>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</si>
  <si>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</si>
  <si>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</si>
  <si>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</si>
  <si>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</si>
  <si>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</si>
  <si>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</si>
  <si>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</si>
  <si>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</si>
  <si>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</si>
  <si>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</si>
  <si>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</si>
  <si>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</si>
  <si>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</si>
  <si>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</si>
  <si>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</si>
  <si>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</si>
  <si>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26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</si>
</sst>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82</v>
      </c>
      <c r="C7" s="117">
        <v>0.032</v>
      </c>
      <c r="D7" s="14">
        <v>3.74</v>
      </c>
      <c r="E7" s="117">
        <f aca="true" t="shared" si="0" ref="E7:F9">C7*39.3683</f>
        <v>1.2597856</v>
      </c>
      <c r="F7" s="13">
        <f t="shared" si="0"/>
        <v>147.237442</v>
      </c>
    </row>
    <row r="8" spans="2:6" s="6" customFormat="1" ht="15">
      <c r="B8" s="24" t="s">
        <v>89</v>
      </c>
      <c r="C8" s="117">
        <v>0.032</v>
      </c>
      <c r="D8" s="14">
        <v>3.824</v>
      </c>
      <c r="E8" s="117">
        <f t="shared" si="0"/>
        <v>1.2597856</v>
      </c>
      <c r="F8" s="13">
        <f t="shared" si="0"/>
        <v>150.54437919999998</v>
      </c>
    </row>
    <row r="9" spans="2:17" s="6" customFormat="1" ht="15">
      <c r="B9" s="24" t="s">
        <v>100</v>
      </c>
      <c r="C9" s="117">
        <v>0.03</v>
      </c>
      <c r="D9" s="14">
        <v>3.892</v>
      </c>
      <c r="E9" s="117">
        <f t="shared" si="0"/>
        <v>1.1810489999999998</v>
      </c>
      <c r="F9" s="13">
        <f>D9*39.3683</f>
        <v>153.22142359999998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20">
        <v>0.31</v>
      </c>
      <c r="D12" s="13">
        <v>162.75</v>
      </c>
      <c r="E12" s="120">
        <f aca="true" t="shared" si="1" ref="E12:F14">C12/$D$86</f>
        <v>0.38581207218419417</v>
      </c>
      <c r="F12" s="71">
        <f t="shared" si="1"/>
        <v>202.55133789670194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20">
        <v>0.15</v>
      </c>
      <c r="D13" s="13">
        <v>168.25</v>
      </c>
      <c r="E13" s="120">
        <f t="shared" si="1"/>
        <v>0.18668326073428748</v>
      </c>
      <c r="F13" s="71">
        <f t="shared" si="1"/>
        <v>209.3963907902925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20">
        <v>0</v>
      </c>
      <c r="D14" s="13">
        <v>167.5</v>
      </c>
      <c r="E14" s="120">
        <f t="shared" si="1"/>
        <v>0</v>
      </c>
      <c r="F14" s="71">
        <f t="shared" si="1"/>
        <v>208.46297448662102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20">
        <v>440</v>
      </c>
      <c r="D17" s="87">
        <v>24900</v>
      </c>
      <c r="E17" s="120">
        <f aca="true" t="shared" si="2" ref="E17:F19">C17/$D$87</f>
        <v>4.163512490537471</v>
      </c>
      <c r="F17" s="71">
        <f t="shared" si="2"/>
        <v>235.61695685087054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20">
        <v>70</v>
      </c>
      <c r="D18" s="87">
        <v>24030</v>
      </c>
      <c r="E18" s="120">
        <f t="shared" si="2"/>
        <v>0.6623769871309614</v>
      </c>
      <c r="F18" s="71">
        <f t="shared" si="2"/>
        <v>227.38455715367144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20">
        <v>40</v>
      </c>
      <c r="D19" s="87">
        <v>23960</v>
      </c>
      <c r="E19" s="120">
        <f t="shared" si="2"/>
        <v>0.37850113550340647</v>
      </c>
      <c r="F19" s="71">
        <f>D19/$D$87</f>
        <v>226.72218016654048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7">
        <v>0.06</v>
      </c>
      <c r="D22" s="14">
        <v>4.542</v>
      </c>
      <c r="E22" s="117">
        <f>C22*36.7437</f>
        <v>2.2046219999999996</v>
      </c>
      <c r="F22" s="13">
        <f aca="true" t="shared" si="3" ref="E22:F24">D22*36.7437</f>
        <v>166.88988539999997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7">
        <v>0.05</v>
      </c>
      <c r="D23" s="14">
        <v>4.714</v>
      </c>
      <c r="E23" s="117">
        <f t="shared" si="3"/>
        <v>1.8371849999999998</v>
      </c>
      <c r="F23" s="13">
        <f t="shared" si="3"/>
        <v>173.2098018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17">
        <v>0.046</v>
      </c>
      <c r="D24" s="91">
        <v>4.88</v>
      </c>
      <c r="E24" s="117">
        <f t="shared" si="3"/>
        <v>1.6902101999999999</v>
      </c>
      <c r="F24" s="13">
        <f t="shared" si="3"/>
        <v>179.30925599999998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0.31</v>
      </c>
      <c r="D27" s="71">
        <v>163.5</v>
      </c>
      <c r="E27" s="120">
        <f aca="true" t="shared" si="4" ref="E27:F29">C27/$D$86</f>
        <v>0.38581207218419417</v>
      </c>
      <c r="F27" s="71">
        <f t="shared" si="4"/>
        <v>203.48475420037337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20">
        <v>0.45</v>
      </c>
      <c r="D28" s="13">
        <v>167.75</v>
      </c>
      <c r="E28" s="120">
        <f t="shared" si="4"/>
        <v>0.5600497822028625</v>
      </c>
      <c r="F28" s="71">
        <f t="shared" si="4"/>
        <v>208.77411325451152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85</v>
      </c>
      <c r="C29" s="120">
        <v>0.29</v>
      </c>
      <c r="D29" s="13">
        <v>171.5</v>
      </c>
      <c r="E29" s="120">
        <f>C29/$D$86</f>
        <v>0.3609209707529558</v>
      </c>
      <c r="F29" s="71">
        <f t="shared" si="4"/>
        <v>213.4411947728687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8">
        <v>0.07</v>
      </c>
      <c r="D32" s="13">
        <v>346</v>
      </c>
      <c r="E32" s="118">
        <f aca="true" t="shared" si="5" ref="E32:F34">C32/$D$86</f>
        <v>0.08711885500933417</v>
      </c>
      <c r="F32" s="71">
        <f t="shared" si="5"/>
        <v>430.61605476042314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0.22</v>
      </c>
      <c r="D33" s="13">
        <v>343.5</v>
      </c>
      <c r="E33" s="118">
        <f t="shared" si="5"/>
        <v>0.2738021157436217</v>
      </c>
      <c r="F33" s="71">
        <f t="shared" si="5"/>
        <v>427.50466708151833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0.22</v>
      </c>
      <c r="D34" s="66">
        <v>347.25</v>
      </c>
      <c r="E34" s="118">
        <f t="shared" si="5"/>
        <v>0.2738021157436217</v>
      </c>
      <c r="F34" s="71">
        <f t="shared" si="5"/>
        <v>432.17174859987557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4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21">
        <v>0.002</v>
      </c>
      <c r="D37" s="75">
        <v>2.266</v>
      </c>
      <c r="E37" s="121">
        <f aca="true" t="shared" si="6" ref="E37:F39">C37*58.0164</f>
        <v>0.11603279999999999</v>
      </c>
      <c r="F37" s="71">
        <f t="shared" si="6"/>
        <v>131.4651624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24">
        <v>0</v>
      </c>
      <c r="D38" s="75">
        <v>2.354</v>
      </c>
      <c r="E38" s="124">
        <f t="shared" si="6"/>
        <v>0</v>
      </c>
      <c r="F38" s="71">
        <f t="shared" si="6"/>
        <v>136.5706056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24">
        <v>0</v>
      </c>
      <c r="D39" s="75" t="s">
        <v>73</v>
      </c>
      <c r="E39" s="124">
        <f t="shared" si="6"/>
        <v>0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0.026</v>
      </c>
      <c r="D42" s="75">
        <v>10.26</v>
      </c>
      <c r="E42" s="117">
        <f aca="true" t="shared" si="7" ref="E42:F44">C42*36.7437</f>
        <v>0.9553361999999999</v>
      </c>
      <c r="F42" s="71">
        <f t="shared" si="7"/>
        <v>376.99036199999995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7">
        <v>0.026</v>
      </c>
      <c r="D43" s="75">
        <v>10.364</v>
      </c>
      <c r="E43" s="117">
        <f t="shared" si="7"/>
        <v>0.9553361999999999</v>
      </c>
      <c r="F43" s="71">
        <f t="shared" si="7"/>
        <v>380.8117068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17">
        <v>0.022</v>
      </c>
      <c r="D44" s="75">
        <v>10.396</v>
      </c>
      <c r="E44" s="117">
        <f t="shared" si="7"/>
        <v>0.8083613999999999</v>
      </c>
      <c r="F44" s="71">
        <f t="shared" si="7"/>
        <v>381.9875052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9">
        <v>0</v>
      </c>
      <c r="D49" s="88">
        <v>48520</v>
      </c>
      <c r="E49" s="124">
        <f>C49/$D$87</f>
        <v>0</v>
      </c>
      <c r="F49" s="71">
        <f>D49/$D$87</f>
        <v>459.1218773656321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82</v>
      </c>
      <c r="C52" s="117">
        <v>2.9</v>
      </c>
      <c r="D52" s="76">
        <v>375.5</v>
      </c>
      <c r="E52" s="117">
        <f aca="true" t="shared" si="8" ref="E52:F54">C52*1.1023</f>
        <v>3.19667</v>
      </c>
      <c r="F52" s="76">
        <f t="shared" si="8"/>
        <v>413.91365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7">
        <v>2.2</v>
      </c>
      <c r="D53" s="76">
        <v>375.5</v>
      </c>
      <c r="E53" s="117">
        <f t="shared" si="8"/>
        <v>2.42506</v>
      </c>
      <c r="F53" s="76">
        <f t="shared" si="8"/>
        <v>413.91365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17">
        <v>2.2</v>
      </c>
      <c r="D54" s="105">
        <v>374.2</v>
      </c>
      <c r="E54" s="117">
        <f>C54*1.1023</f>
        <v>2.42506</v>
      </c>
      <c r="F54" s="76">
        <f t="shared" si="8"/>
        <v>412.48066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20">
        <v>0.04</v>
      </c>
      <c r="D57" s="71">
        <v>31.5</v>
      </c>
      <c r="E57" s="120">
        <f aca="true" t="shared" si="9" ref="E57:F59">C57/454*1000</f>
        <v>0.0881057268722467</v>
      </c>
      <c r="F57" s="71">
        <f t="shared" si="9"/>
        <v>69.38325991189427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20">
        <v>0.05</v>
      </c>
      <c r="D58" s="71">
        <v>31.73</v>
      </c>
      <c r="E58" s="120">
        <f t="shared" si="9"/>
        <v>0.11013215859030838</v>
      </c>
      <c r="F58" s="71">
        <f t="shared" si="9"/>
        <v>69.88986784140968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20">
        <v>0.06</v>
      </c>
      <c r="D59" s="71">
        <v>31.85</v>
      </c>
      <c r="E59" s="120">
        <f t="shared" si="9"/>
        <v>0.13215859030837004</v>
      </c>
      <c r="F59" s="71">
        <f t="shared" si="9"/>
        <v>70.15418502202643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21">
        <v>0.1</v>
      </c>
      <c r="D62" s="75">
        <v>12.46</v>
      </c>
      <c r="E62" s="121">
        <f aca="true" t="shared" si="10" ref="E62:F64">C62*22.026</f>
        <v>2.2026</v>
      </c>
      <c r="F62" s="71">
        <f t="shared" si="10"/>
        <v>274.44396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21">
        <v>0.095</v>
      </c>
      <c r="D63" s="75">
        <v>12.6</v>
      </c>
      <c r="E63" s="121">
        <f t="shared" si="10"/>
        <v>2.09247</v>
      </c>
      <c r="F63" s="71">
        <f t="shared" si="10"/>
        <v>277.5276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24">
        <v>0</v>
      </c>
      <c r="D64" s="75">
        <v>11.85</v>
      </c>
      <c r="E64" s="124">
        <f t="shared" si="10"/>
        <v>0</v>
      </c>
      <c r="F64" s="71">
        <f t="shared" si="10"/>
        <v>261.0081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91</v>
      </c>
      <c r="C67" s="117">
        <v>0.021</v>
      </c>
      <c r="D67" s="75">
        <v>1.427</v>
      </c>
      <c r="E67" s="117">
        <f aca="true" t="shared" si="11" ref="E67:F69">C67/3.785</f>
        <v>0.005548216644649934</v>
      </c>
      <c r="F67" s="71">
        <f t="shared" si="11"/>
        <v>0.3770145310435931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82</v>
      </c>
      <c r="C68" s="117">
        <v>0.016</v>
      </c>
      <c r="D68" s="75">
        <v>1.449</v>
      </c>
      <c r="E68" s="117">
        <f t="shared" si="11"/>
        <v>0.004227212681638045</v>
      </c>
      <c r="F68" s="71">
        <f t="shared" si="11"/>
        <v>0.3828269484808454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102</v>
      </c>
      <c r="C69" s="117">
        <v>0.016</v>
      </c>
      <c r="D69" s="75">
        <v>1.457</v>
      </c>
      <c r="E69" s="117">
        <f t="shared" si="11"/>
        <v>0.004227212681638045</v>
      </c>
      <c r="F69" s="71">
        <f t="shared" si="11"/>
        <v>0.38494055482166445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43">
        <v>0</v>
      </c>
      <c r="D72" s="131" t="s">
        <v>73</v>
      </c>
      <c r="E72" s="143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42">
        <v>0.00125</v>
      </c>
      <c r="D73" s="131">
        <v>0.71475</v>
      </c>
      <c r="E73" s="142">
        <f>C73/454*100</f>
        <v>0.00027533039647577095</v>
      </c>
      <c r="F73" s="77">
        <f>D73/454*1000</f>
        <v>1.574339207048458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82</v>
      </c>
      <c r="C74" s="142">
        <v>0.01025</v>
      </c>
      <c r="D74" s="131">
        <v>0.73</v>
      </c>
      <c r="E74" s="142">
        <f>C74/454*100</f>
        <v>0.0022577092511013217</v>
      </c>
      <c r="F74" s="77" t="s">
        <v>73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0.0015</v>
      </c>
      <c r="D77" s="132">
        <v>0.1246</v>
      </c>
      <c r="E77" s="135">
        <f aca="true" t="shared" si="12" ref="E77:F79">C77/454*1000000</f>
        <v>3.303964757709251</v>
      </c>
      <c r="F77" s="71">
        <f t="shared" si="12"/>
        <v>274.44933920704847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35">
        <v>0.0015</v>
      </c>
      <c r="D78" s="132" t="s">
        <v>73</v>
      </c>
      <c r="E78" s="135">
        <f t="shared" si="12"/>
        <v>3.303964757709251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5">
        <v>0.0014</v>
      </c>
      <c r="D79" s="132" t="s">
        <v>73</v>
      </c>
      <c r="E79" s="135">
        <f t="shared" si="12"/>
        <v>3.0837004405286343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1.2446</v>
      </c>
      <c r="F85" s="133">
        <v>0.0095</v>
      </c>
      <c r="G85" s="133">
        <v>1.4227</v>
      </c>
      <c r="H85" s="133">
        <v>1.0579</v>
      </c>
      <c r="I85" s="133">
        <v>0.7789</v>
      </c>
      <c r="J85" s="133">
        <v>0.773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0.8035</v>
      </c>
      <c r="E86" s="134" t="s">
        <v>73</v>
      </c>
      <c r="F86" s="134">
        <v>0.0076</v>
      </c>
      <c r="G86" s="134">
        <v>1.1431</v>
      </c>
      <c r="H86" s="134">
        <v>0.85</v>
      </c>
      <c r="I86" s="134">
        <v>0.6259</v>
      </c>
      <c r="J86" s="134">
        <v>0.6211</v>
      </c>
      <c r="K86" s="134">
        <v>0.1024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105.68</v>
      </c>
      <c r="E87" s="133">
        <v>131.5293</v>
      </c>
      <c r="F87" s="133" t="s">
        <v>73</v>
      </c>
      <c r="G87" s="133">
        <v>150.3509</v>
      </c>
      <c r="H87" s="133">
        <v>111.7952</v>
      </c>
      <c r="I87" s="133">
        <v>82.3181</v>
      </c>
      <c r="J87" s="133">
        <v>81.6906</v>
      </c>
      <c r="K87" s="133">
        <v>13.4669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0.7029</v>
      </c>
      <c r="E88" s="134">
        <v>0.8748</v>
      </c>
      <c r="F88" s="134">
        <v>0.0067</v>
      </c>
      <c r="G88" s="134" t="s">
        <v>73</v>
      </c>
      <c r="H88" s="134">
        <v>0.7436</v>
      </c>
      <c r="I88" s="134">
        <v>0.5475</v>
      </c>
      <c r="J88" s="134">
        <v>0.5433</v>
      </c>
      <c r="K88" s="134">
        <v>0.0896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0.9453</v>
      </c>
      <c r="E89" s="133">
        <v>1.1765</v>
      </c>
      <c r="F89" s="133">
        <v>0.0089</v>
      </c>
      <c r="G89" s="133">
        <v>1.3449</v>
      </c>
      <c r="H89" s="133" t="s">
        <v>73</v>
      </c>
      <c r="I89" s="133">
        <v>0.7363</v>
      </c>
      <c r="J89" s="133">
        <v>0.7307</v>
      </c>
      <c r="K89" s="133">
        <v>0.1205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1.2838</v>
      </c>
      <c r="E90" s="134">
        <v>1.5978</v>
      </c>
      <c r="F90" s="134">
        <v>0.0122</v>
      </c>
      <c r="G90" s="134">
        <v>1.8265</v>
      </c>
      <c r="H90" s="134">
        <v>1.3581</v>
      </c>
      <c r="I90" s="134" t="s">
        <v>73</v>
      </c>
      <c r="J90" s="134">
        <v>0.9924</v>
      </c>
      <c r="K90" s="134">
        <v>0.1636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1.2937</v>
      </c>
      <c r="E91" s="133">
        <v>1.6101</v>
      </c>
      <c r="F91" s="133">
        <v>0.0122</v>
      </c>
      <c r="G91" s="133">
        <v>1.8405</v>
      </c>
      <c r="H91" s="133">
        <v>1.3685</v>
      </c>
      <c r="I91" s="133">
        <v>1.0077</v>
      </c>
      <c r="J91" s="133" t="s">
        <v>73</v>
      </c>
      <c r="K91" s="133">
        <v>0.1649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7.8474</v>
      </c>
      <c r="E92" s="134">
        <v>9.7669</v>
      </c>
      <c r="F92" s="134">
        <v>0.0743</v>
      </c>
      <c r="G92" s="134">
        <v>11.1645</v>
      </c>
      <c r="H92" s="134">
        <v>8.3015</v>
      </c>
      <c r="I92" s="134">
        <v>6.1126</v>
      </c>
      <c r="J92" s="134">
        <v>6.066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55</v>
      </c>
      <c r="C114" s="158"/>
      <c r="D114" s="158"/>
      <c r="E114" s="158"/>
      <c r="F114" s="158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56</v>
      </c>
      <c r="C115" s="144"/>
      <c r="D115" s="144"/>
      <c r="E115" s="144"/>
      <c r="F115" s="144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57</v>
      </c>
      <c r="C116" s="144"/>
      <c r="D116" s="144"/>
      <c r="E116" s="144"/>
      <c r="F116" s="144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58</v>
      </c>
      <c r="C117" s="144"/>
      <c r="D117" s="144"/>
      <c r="E117" s="144"/>
      <c r="F117" s="144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59</v>
      </c>
      <c r="C118" s="144"/>
      <c r="D118" s="144"/>
      <c r="E118" s="144"/>
      <c r="F118" s="144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60</v>
      </c>
      <c r="C119" s="144"/>
      <c r="D119" s="144"/>
      <c r="E119" s="144"/>
      <c r="F119" s="144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61</v>
      </c>
      <c r="C120" s="144"/>
      <c r="D120" s="144"/>
      <c r="E120" s="144"/>
      <c r="F120" s="144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62</v>
      </c>
      <c r="C121" s="160"/>
      <c r="D121" s="160"/>
      <c r="E121" s="160"/>
      <c r="F121" s="16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1"/>
      <c r="D123" s="153"/>
      <c r="E123" s="153"/>
      <c r="F123" s="152"/>
      <c r="G123" s="125"/>
      <c r="H123" s="125"/>
    </row>
    <row r="124" spans="2:8" ht="30.75" customHeight="1">
      <c r="B124" s="32" t="s">
        <v>64</v>
      </c>
      <c r="C124" s="151" t="s">
        <v>65</v>
      </c>
      <c r="D124" s="152"/>
      <c r="E124" s="151" t="s">
        <v>66</v>
      </c>
      <c r="F124" s="152"/>
      <c r="G124" s="125"/>
      <c r="H124" s="125"/>
    </row>
    <row r="125" spans="2:8" ht="30.75" customHeight="1">
      <c r="B125" s="32" t="s">
        <v>67</v>
      </c>
      <c r="C125" s="151" t="s">
        <v>68</v>
      </c>
      <c r="D125" s="152"/>
      <c r="E125" s="151" t="s">
        <v>69</v>
      </c>
      <c r="F125" s="152"/>
      <c r="G125" s="125"/>
      <c r="H125" s="125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5"/>
      <c r="H126" s="125"/>
    </row>
    <row r="127" spans="2:8" ht="15" customHeight="1">
      <c r="B127" s="146"/>
      <c r="C127" s="149"/>
      <c r="D127" s="150"/>
      <c r="E127" s="149"/>
      <c r="F127" s="150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2018-03-27T05:46:37Z</dcterms:modified>
  <cp:category/>
  <cp:version/>
  <cp:contentType/>
  <cp:contentStatus/>
</cp:coreProperties>
</file>