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<sst xmlns="http://schemas.openxmlformats.org/spreadsheetml/2006/main" count="145" uniqueCount="106">
  <si>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</si>
  <si>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</si>
  <si>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</si>
  <si>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</si>
  <si>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</si>
  <si>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</si>
  <si>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</si>
  <si>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</si>
  <si>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</si>
  <si>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</si>
  <si>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</si>
  <si>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</si>
  <si>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</si>
  <si>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</si>
  <si>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</si>
  <si>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</si>
  <si>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</si>
  <si>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</si>
  <si>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</si>
  <si>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</si>
  <si>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</si>
  <si>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</si>
  <si>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</si>
  <si>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</si>
  <si>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</si>
  <si>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</si>
  <si>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</si>
  <si>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</si>
  <si>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</si>
  <si>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</si>
  <si>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</si>
  <si>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</si>
  <si>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</si>
  <si>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</si>
  <si>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</si>
  <si>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</si>
  <si>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</si>
  <si>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</si>
  <si>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</si>
  <si>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</si>
  <si>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</si>
  <si>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</si>
  <si>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</si>
  <si>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</si>
  <si>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</si>
  <si>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</si>
  <si>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</si>
  <si>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</si>
  <si>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</si>
  <si>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</si>
  <si>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</si>
  <si>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</si>
  <si>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</si>
  <si>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</si>
  <si>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</si>
  <si>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</si>
  <si>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</si>
  <si>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</si>
  <si>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</si>
  <si>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</si>
  <si>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</si>
  <si>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</si>
  <si>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</si>
  <si>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</si>
  <si>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</si>
  <si>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</si>
  <si>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</si>
  <si>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</si>
  <si>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</si>
  <si>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</si>
  <si>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</si>
  <si>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</si>
  <si>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</si>
  <si>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</si>
  <si>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</si>
  <si>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</si>
  <si>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</si>
  <si>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</si>
  <si>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</si>
  <si>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</si>
  <si>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</si>
  <si>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</si>
  <si>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</si>
  <si>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</si>
  <si>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</si>
  <si>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</si>
  <si>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</si>
  <si>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</si>
  <si>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</si>
  <si>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</si>
  <si>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</si>
  <si>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</si>
  <si>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</si>
  <si>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</si>
  <si>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</si>
  <si>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</si>
  <si>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</si>
  <si>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</si>
  <si>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</si>
  <si>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</si>
  <si>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</si>
  <si>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</si>
  <si>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</si>
  <si>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</si>
  <si>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</si>
  <si>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25 Листопада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</si>
</sst>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5">
      <selection activeCell="E70" activeCellId="1" sqref="C70 E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3" t="s">
        <v>105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89" t="s">
        <v>88</v>
      </c>
      <c r="C7" s="123">
        <v>0.066</v>
      </c>
      <c r="D7" s="7">
        <v>3.742</v>
      </c>
      <c r="E7" s="123">
        <f aca="true" t="shared" si="0" ref="E7:F9">C7*39.3683</f>
        <v>2.5983078</v>
      </c>
      <c r="F7" s="13">
        <f t="shared" si="0"/>
        <v>147.3161786</v>
      </c>
      <c r="G7" s="31"/>
      <c r="H7" s="31"/>
    </row>
    <row r="8" spans="2:8" s="6" customFormat="1" ht="15">
      <c r="B8" s="89" t="s">
        <v>85</v>
      </c>
      <c r="C8" s="123">
        <v>0.07</v>
      </c>
      <c r="D8" s="118">
        <v>3.872</v>
      </c>
      <c r="E8" s="123">
        <f t="shared" si="0"/>
        <v>2.7557810000000003</v>
      </c>
      <c r="F8" s="13">
        <f t="shared" si="0"/>
        <v>152.4340576</v>
      </c>
      <c r="G8" s="29"/>
      <c r="H8" s="29"/>
    </row>
    <row r="9" spans="2:17" s="6" customFormat="1" ht="15">
      <c r="B9" s="89" t="s">
        <v>91</v>
      </c>
      <c r="C9" s="123">
        <v>0.064</v>
      </c>
      <c r="D9" s="7">
        <v>3.956</v>
      </c>
      <c r="E9" s="123">
        <f t="shared" si="0"/>
        <v>2.5195712</v>
      </c>
      <c r="F9" s="13">
        <f t="shared" si="0"/>
        <v>155.74099479999998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146">
        <v>0</v>
      </c>
      <c r="D12" s="88">
        <v>153.25</v>
      </c>
      <c r="E12" s="146">
        <f>C12/D77</f>
        <v>0</v>
      </c>
      <c r="F12" s="117">
        <f>D12/D77</f>
        <v>191.0609649669617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46">
        <v>0</v>
      </c>
      <c r="D13" s="88">
        <v>156</v>
      </c>
      <c r="E13" s="146">
        <f>C13/D77</f>
        <v>0</v>
      </c>
      <c r="F13" s="117">
        <f>D13/D77</f>
        <v>194.48946515397083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80">
        <v>0.16</v>
      </c>
      <c r="D14" s="88">
        <v>159.25</v>
      </c>
      <c r="E14" s="80">
        <f>C14/D77</f>
        <v>0.19947637451689315</v>
      </c>
      <c r="F14" s="117">
        <f>D14/D77</f>
        <v>198.5413290113452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123">
        <v>0.092</v>
      </c>
      <c r="D17" s="7">
        <v>5.514</v>
      </c>
      <c r="E17" s="123">
        <f aca="true" t="shared" si="1" ref="E17:F19">C17*36.7437</f>
        <v>3.3804203999999998</v>
      </c>
      <c r="F17" s="13">
        <f t="shared" si="1"/>
        <v>202.6047618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123">
        <v>0.082</v>
      </c>
      <c r="D18" s="7">
        <v>5.576</v>
      </c>
      <c r="E18" s="123">
        <f t="shared" si="1"/>
        <v>3.0129834</v>
      </c>
      <c r="F18" s="13">
        <f t="shared" si="1"/>
        <v>204.88287119999998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123">
        <v>0.076</v>
      </c>
      <c r="D19" s="7">
        <v>5.646</v>
      </c>
      <c r="E19" s="123">
        <f t="shared" si="1"/>
        <v>2.7925211999999995</v>
      </c>
      <c r="F19" s="13">
        <f t="shared" si="1"/>
        <v>207.45493019999998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122">
        <v>0.98</v>
      </c>
      <c r="D22" s="117">
        <v>180.5</v>
      </c>
      <c r="E22" s="122">
        <f>C22/D77</f>
        <v>1.2217927939159705</v>
      </c>
      <c r="F22" s="117">
        <f>D22/D77</f>
        <v>225.03428500187007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2">
        <v>0.41</v>
      </c>
      <c r="D23" s="88">
        <v>181.5</v>
      </c>
      <c r="E23" s="122">
        <f>C23/D77</f>
        <v>0.5111582096995386</v>
      </c>
      <c r="F23" s="117">
        <f>D23/D77</f>
        <v>226.28101234260066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122">
        <v>0.27</v>
      </c>
      <c r="D24" s="88">
        <v>183.75</v>
      </c>
      <c r="E24" s="122">
        <f>C24/D77</f>
        <v>0.3366163819972572</v>
      </c>
      <c r="F24" s="117">
        <f>D24/D77</f>
        <v>229.08614885924447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0" t="s">
        <v>12</v>
      </c>
      <c r="D26" s="140"/>
      <c r="E26" s="140" t="s">
        <v>10</v>
      </c>
      <c r="F26" s="140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122">
        <v>0.8</v>
      </c>
      <c r="D27" s="88">
        <v>344.75</v>
      </c>
      <c r="E27" s="122">
        <f>C27/D77</f>
        <v>0.9973818725844658</v>
      </c>
      <c r="F27" s="117">
        <f>D27/D77</f>
        <v>429.8092507168682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122">
        <v>0.87</v>
      </c>
      <c r="D28" s="88">
        <v>346.5</v>
      </c>
      <c r="E28" s="122">
        <f>C28/$D$77</f>
        <v>1.0846527864356066</v>
      </c>
      <c r="F28" s="117">
        <f>D28/$D$77</f>
        <v>431.9910235631467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122">
        <v>0.8</v>
      </c>
      <c r="D29" s="113">
        <v>346</v>
      </c>
      <c r="E29" s="122">
        <f>C29/$D$77</f>
        <v>0.9973818725844658</v>
      </c>
      <c r="F29" s="117">
        <f>D29/$D$77</f>
        <v>431.36765989278143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0" t="s">
        <v>5</v>
      </c>
      <c r="D31" s="131"/>
      <c r="E31" s="130" t="s">
        <v>6</v>
      </c>
      <c r="F31" s="131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92">
        <v>0.064</v>
      </c>
      <c r="D32" s="7">
        <v>2.99</v>
      </c>
      <c r="E32" s="92">
        <f aca="true" t="shared" si="2" ref="E32:F34">C32*58.0164</f>
        <v>3.7130495999999997</v>
      </c>
      <c r="F32" s="13">
        <f t="shared" si="2"/>
        <v>173.46903600000002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92">
        <v>0.03</v>
      </c>
      <c r="D33" s="7">
        <v>3.09</v>
      </c>
      <c r="E33" s="92">
        <f t="shared" si="2"/>
        <v>1.740492</v>
      </c>
      <c r="F33" s="13">
        <f t="shared" si="2"/>
        <v>179.27067599999998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92">
        <v>0.012</v>
      </c>
      <c r="D34" s="7">
        <v>3.114</v>
      </c>
      <c r="E34" s="92">
        <f t="shared" si="2"/>
        <v>0.6961968</v>
      </c>
      <c r="F34" s="13">
        <f t="shared" si="2"/>
        <v>180.66306959999997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0" t="s">
        <v>5</v>
      </c>
      <c r="D36" s="131"/>
      <c r="E36" s="130" t="s">
        <v>6</v>
      </c>
      <c r="F36" s="131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123">
        <v>0.172</v>
      </c>
      <c r="D37" s="14">
        <v>10.51</v>
      </c>
      <c r="E37" s="123">
        <f aca="true" t="shared" si="3" ref="E37:F39">C37*36.7437</f>
        <v>6.3199163999999985</v>
      </c>
      <c r="F37" s="13">
        <f t="shared" si="3"/>
        <v>386.17628699999995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123">
        <v>0.164</v>
      </c>
      <c r="D38" s="72">
        <v>10.562</v>
      </c>
      <c r="E38" s="123">
        <f t="shared" si="3"/>
        <v>6.0259668</v>
      </c>
      <c r="F38" s="13">
        <f t="shared" si="3"/>
        <v>388.08695939999996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123">
        <v>0.154</v>
      </c>
      <c r="D39" s="14">
        <v>10.612</v>
      </c>
      <c r="E39" s="123">
        <f t="shared" si="3"/>
        <v>5.658529799999999</v>
      </c>
      <c r="F39" s="13">
        <f t="shared" si="3"/>
        <v>389.9241444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0" t="s">
        <v>16</v>
      </c>
      <c r="D41" s="131"/>
      <c r="E41" s="130" t="s">
        <v>6</v>
      </c>
      <c r="F41" s="131"/>
      <c r="G41" s="35"/>
      <c r="H41" s="35"/>
      <c r="I41" s="27"/>
      <c r="J41" s="6"/>
    </row>
    <row r="42" spans="2:13" s="27" customFormat="1" ht="15.75" thickBot="1">
      <c r="B42" s="89" t="s">
        <v>88</v>
      </c>
      <c r="C42" s="124">
        <v>15.7</v>
      </c>
      <c r="D42" s="125">
        <v>390.6</v>
      </c>
      <c r="E42" s="122">
        <f aca="true" t="shared" si="4" ref="E42:F44">C42*1.1023</f>
        <v>17.30611</v>
      </c>
      <c r="F42" s="126">
        <f t="shared" si="4"/>
        <v>430.55838000000006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24">
        <v>12.2</v>
      </c>
      <c r="D43" s="126">
        <v>374.8</v>
      </c>
      <c r="E43" s="122">
        <f t="shared" si="4"/>
        <v>13.44806</v>
      </c>
      <c r="F43" s="126">
        <f t="shared" si="4"/>
        <v>413.14204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24">
        <v>8.6</v>
      </c>
      <c r="D44" s="126">
        <v>358.4</v>
      </c>
      <c r="E44" s="122">
        <f t="shared" si="4"/>
        <v>9.47978</v>
      </c>
      <c r="F44" s="126">
        <f t="shared" si="4"/>
        <v>395.06432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0" t="s">
        <v>18</v>
      </c>
      <c r="D46" s="131"/>
      <c r="E46" s="130" t="s">
        <v>19</v>
      </c>
      <c r="F46" s="131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0.22</v>
      </c>
      <c r="D47" s="13">
        <v>33.42</v>
      </c>
      <c r="E47" s="122">
        <f aca="true" t="shared" si="5" ref="E47:F49">C47/454*1000</f>
        <v>0.4845814977973568</v>
      </c>
      <c r="F47" s="13">
        <f t="shared" si="5"/>
        <v>73.61233480176212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0.23</v>
      </c>
      <c r="D48" s="88">
        <v>33.59</v>
      </c>
      <c r="E48" s="122">
        <f t="shared" si="5"/>
        <v>0.5066079295154184</v>
      </c>
      <c r="F48" s="13">
        <f t="shared" si="5"/>
        <v>73.98678414096916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122">
        <v>0.21</v>
      </c>
      <c r="D49" s="88">
        <v>33.79</v>
      </c>
      <c r="E49" s="122">
        <f t="shared" si="5"/>
        <v>0.46255506607929514</v>
      </c>
      <c r="F49" s="13">
        <f t="shared" si="5"/>
        <v>74.42731277533039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0" t="s">
        <v>21</v>
      </c>
      <c r="D51" s="131"/>
      <c r="E51" s="130" t="s">
        <v>6</v>
      </c>
      <c r="F51" s="131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0.075</v>
      </c>
      <c r="D52" s="14">
        <v>12.37</v>
      </c>
      <c r="E52" s="119">
        <f aca="true" t="shared" si="6" ref="E52:F54">C52*22.0462</f>
        <v>1.653465</v>
      </c>
      <c r="F52" s="13">
        <f t="shared" si="6"/>
        <v>272.71149399999996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0.075</v>
      </c>
      <c r="D53" s="14">
        <v>12.645</v>
      </c>
      <c r="E53" s="119">
        <f t="shared" si="6"/>
        <v>1.653465</v>
      </c>
      <c r="F53" s="13">
        <f t="shared" si="6"/>
        <v>278.77419899999995</v>
      </c>
      <c r="G53" s="29"/>
      <c r="H53" s="29"/>
      <c r="I53" s="102"/>
      <c r="J53" s="81"/>
      <c r="K53" s="82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0.075</v>
      </c>
      <c r="D54" s="14">
        <v>12.885</v>
      </c>
      <c r="E54" s="119">
        <f t="shared" si="6"/>
        <v>1.653465</v>
      </c>
      <c r="F54" s="13">
        <f t="shared" si="6"/>
        <v>284.06528699999996</v>
      </c>
      <c r="G54" s="29"/>
      <c r="H54" s="29"/>
      <c r="I54" s="102"/>
      <c r="J54" s="82"/>
      <c r="K54" s="81"/>
      <c r="L54" s="82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1"/>
      <c r="M55" s="82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0" t="s">
        <v>23</v>
      </c>
      <c r="D56" s="131"/>
      <c r="E56" s="130" t="s">
        <v>24</v>
      </c>
      <c r="F56" s="131"/>
      <c r="H56" s="29"/>
      <c r="I56" s="101"/>
      <c r="J56" s="82"/>
      <c r="K56" s="82"/>
      <c r="L56" s="82"/>
      <c r="M56" s="81"/>
      <c r="N56" s="82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0.022</v>
      </c>
      <c r="D57" s="51">
        <v>2.058</v>
      </c>
      <c r="E57" s="124">
        <f aca="true" t="shared" si="7" ref="E57:F59">C57/3.785</f>
        <v>0.005812417437252311</v>
      </c>
      <c r="F57" s="13">
        <f t="shared" si="7"/>
        <v>0.5437252311756935</v>
      </c>
      <c r="G57" s="31"/>
      <c r="H57" s="29"/>
      <c r="I57" s="101"/>
      <c r="J57" s="82"/>
      <c r="K57" s="82"/>
      <c r="L57" s="82"/>
      <c r="M57" s="82"/>
      <c r="N57" s="81"/>
      <c r="O57" s="82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24">
        <v>0.051</v>
      </c>
      <c r="D58" s="72">
        <v>1.789</v>
      </c>
      <c r="E58" s="124">
        <f t="shared" si="7"/>
        <v>0.013474240422721266</v>
      </c>
      <c r="F58" s="13">
        <f t="shared" si="7"/>
        <v>0.47265521796565385</v>
      </c>
      <c r="G58" s="29"/>
      <c r="H58" s="29"/>
      <c r="I58" s="102"/>
      <c r="J58" s="82"/>
      <c r="K58" s="82"/>
      <c r="L58" s="82"/>
      <c r="M58" s="82"/>
      <c r="N58" s="82"/>
      <c r="O58" s="81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24">
        <v>0.041</v>
      </c>
      <c r="D59" s="72">
        <v>1.713</v>
      </c>
      <c r="E59" s="124">
        <f t="shared" si="7"/>
        <v>0.01083223249669749</v>
      </c>
      <c r="F59" s="13">
        <f t="shared" si="7"/>
        <v>0.4525759577278732</v>
      </c>
      <c r="G59" s="29"/>
      <c r="H59" s="29"/>
      <c r="I59" s="102"/>
      <c r="J59" s="82"/>
      <c r="K59" s="82"/>
      <c r="L59" s="82"/>
      <c r="M59" s="82"/>
      <c r="N59" s="82"/>
      <c r="O59" s="82"/>
      <c r="P59" s="81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0" t="s">
        <v>26</v>
      </c>
      <c r="D61" s="131"/>
      <c r="E61" s="130" t="s">
        <v>27</v>
      </c>
      <c r="F61" s="131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7">
        <v>0</v>
      </c>
      <c r="D62" s="87">
        <v>1.42</v>
      </c>
      <c r="E62" s="127">
        <f>C62/454*100</f>
        <v>0</v>
      </c>
      <c r="F62" s="53">
        <f>D62/454*1000</f>
        <v>3.1277533039647576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7">
        <v>0</v>
      </c>
      <c r="D63" s="87">
        <v>1.375</v>
      </c>
      <c r="E63" s="127">
        <v>0</v>
      </c>
      <c r="F63" s="53">
        <f>D63/454*1000</f>
        <v>3.0286343612334803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19">
        <v>1.725</v>
      </c>
      <c r="D64" s="87">
        <v>1.26025</v>
      </c>
      <c r="E64" s="119">
        <f>C64/454*100</f>
        <v>0.3799559471365639</v>
      </c>
      <c r="F64" s="53">
        <f>D64/454*1000</f>
        <v>2.7758810572687227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2" t="s">
        <v>26</v>
      </c>
      <c r="D66" s="132"/>
      <c r="E66" s="130" t="s">
        <v>29</v>
      </c>
      <c r="F66" s="131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27">
        <v>0</v>
      </c>
      <c r="D69" s="118">
        <v>0.1609</v>
      </c>
      <c r="E69" s="127">
        <v>0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92">
        <v>0.0002</v>
      </c>
      <c r="D70" s="118">
        <v>0.1636</v>
      </c>
      <c r="E70" s="119">
        <f>C70/454*1000000</f>
        <v>0.4405286343612335</v>
      </c>
      <c r="F70" s="88">
        <f>D70/454*1000000</f>
        <v>360.352422907489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1.2469</v>
      </c>
      <c r="F76" s="104">
        <v>0.0085</v>
      </c>
      <c r="G76" s="104">
        <v>1.5713</v>
      </c>
      <c r="H76" s="104">
        <v>1.0369</v>
      </c>
      <c r="I76" s="104">
        <v>0.8883</v>
      </c>
      <c r="J76" s="104">
        <v>0.8558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0.8021</v>
      </c>
      <c r="E77" s="105" t="s">
        <v>81</v>
      </c>
      <c r="F77" s="105">
        <v>0.0068</v>
      </c>
      <c r="G77" s="105">
        <v>1.2602</v>
      </c>
      <c r="H77" s="105">
        <v>0.8316</v>
      </c>
      <c r="I77" s="105">
        <v>0.7124</v>
      </c>
      <c r="J77" s="105">
        <v>0.6864</v>
      </c>
      <c r="K77" s="105">
        <v>0.1034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117.67</v>
      </c>
      <c r="E78" s="104">
        <v>146.71</v>
      </c>
      <c r="F78" s="104" t="s">
        <v>81</v>
      </c>
      <c r="G78" s="104">
        <v>184.87</v>
      </c>
      <c r="H78" s="104">
        <v>121.988</v>
      </c>
      <c r="I78" s="104">
        <v>104.521</v>
      </c>
      <c r="J78" s="104">
        <v>100.706</v>
      </c>
      <c r="K78" s="104">
        <v>15.1722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0.6364</v>
      </c>
      <c r="E79" s="105">
        <v>0.7935</v>
      </c>
      <c r="F79" s="105">
        <v>0.0054</v>
      </c>
      <c r="G79" s="105" t="s">
        <v>81</v>
      </c>
      <c r="H79" s="105">
        <v>0.6599</v>
      </c>
      <c r="I79" s="105">
        <v>0.5654</v>
      </c>
      <c r="J79" s="105">
        <v>0.5447</v>
      </c>
      <c r="K79" s="105">
        <v>0.0821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0.9645</v>
      </c>
      <c r="E80" s="104">
        <v>1.2026</v>
      </c>
      <c r="F80" s="104">
        <v>0.0082</v>
      </c>
      <c r="G80" s="104">
        <v>1.5154</v>
      </c>
      <c r="H80" s="104" t="s">
        <v>81</v>
      </c>
      <c r="I80" s="104">
        <v>0.8568</v>
      </c>
      <c r="J80" s="104">
        <v>0.8254</v>
      </c>
      <c r="K80" s="104">
        <v>0.1244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1.1257</v>
      </c>
      <c r="E81" s="105">
        <v>1.4036</v>
      </c>
      <c r="F81" s="105">
        <v>0.0096</v>
      </c>
      <c r="G81" s="105">
        <v>1.7688</v>
      </c>
      <c r="H81" s="105">
        <v>1.1672</v>
      </c>
      <c r="I81" s="105" t="s">
        <v>81</v>
      </c>
      <c r="J81" s="105">
        <v>0.9635</v>
      </c>
      <c r="K81" s="105">
        <v>0.1452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1.1684</v>
      </c>
      <c r="E82" s="104">
        <v>1.4569</v>
      </c>
      <c r="F82" s="104">
        <v>0.0099</v>
      </c>
      <c r="G82" s="104">
        <v>1.836</v>
      </c>
      <c r="H82" s="104">
        <v>1.2115</v>
      </c>
      <c r="I82" s="104">
        <v>1.038</v>
      </c>
      <c r="J82" s="104" t="s">
        <v>81</v>
      </c>
      <c r="K82" s="104">
        <v>0.1507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7.7552</v>
      </c>
      <c r="E83" s="105">
        <v>9.6697</v>
      </c>
      <c r="F83" s="105">
        <v>0.0659</v>
      </c>
      <c r="G83" s="105">
        <v>12.1858</v>
      </c>
      <c r="H83" s="105">
        <v>8.0412</v>
      </c>
      <c r="I83" s="105">
        <v>6.8894</v>
      </c>
      <c r="J83" s="105">
        <v>6.637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8" t="s">
        <v>63</v>
      </c>
      <c r="C103" s="134"/>
      <c r="D103" s="134"/>
      <c r="E103" s="134"/>
      <c r="F103" s="134"/>
    </row>
    <row r="104" spans="2:6" ht="15">
      <c r="B104" s="139" t="s">
        <v>64</v>
      </c>
      <c r="C104" s="134"/>
      <c r="D104" s="134"/>
      <c r="E104" s="134"/>
      <c r="F104" s="134"/>
    </row>
    <row r="105" spans="2:6" ht="78" customHeight="1">
      <c r="B105" s="139" t="s">
        <v>65</v>
      </c>
      <c r="C105" s="134"/>
      <c r="D105" s="134"/>
      <c r="E105" s="134"/>
      <c r="F105" s="134"/>
    </row>
    <row r="106" spans="2:6" ht="15">
      <c r="B106" s="139" t="s">
        <v>66</v>
      </c>
      <c r="C106" s="134"/>
      <c r="D106" s="134"/>
      <c r="E106" s="134"/>
      <c r="F106" s="134"/>
    </row>
    <row r="107" spans="2:6" ht="15">
      <c r="B107" s="139" t="s">
        <v>67</v>
      </c>
      <c r="C107" s="134"/>
      <c r="D107" s="134"/>
      <c r="E107" s="134"/>
      <c r="F107" s="134"/>
    </row>
    <row r="108" spans="2:6" ht="15">
      <c r="B108" s="139" t="s">
        <v>68</v>
      </c>
      <c r="C108" s="134"/>
      <c r="D108" s="134"/>
      <c r="E108" s="134"/>
      <c r="F108" s="134"/>
    </row>
    <row r="109" spans="2:6" ht="15">
      <c r="B109" s="139" t="s">
        <v>69</v>
      </c>
      <c r="C109" s="134"/>
      <c r="D109" s="134"/>
      <c r="E109" s="134"/>
      <c r="F109" s="134"/>
    </row>
    <row r="110" spans="2:6" ht="15">
      <c r="B110" s="133" t="s">
        <v>70</v>
      </c>
      <c r="C110" s="134"/>
      <c r="D110" s="134"/>
      <c r="E110" s="134"/>
      <c r="F110" s="134"/>
    </row>
    <row r="112" spans="2:6" ht="15.75">
      <c r="B112" s="57" t="s">
        <v>71</v>
      </c>
      <c r="C112" s="135"/>
      <c r="D112" s="136"/>
      <c r="E112" s="136"/>
      <c r="F112" s="137"/>
    </row>
    <row r="113" spans="2:6" ht="30.75" customHeight="1">
      <c r="B113" s="57" t="s">
        <v>72</v>
      </c>
      <c r="C113" s="128" t="s">
        <v>73</v>
      </c>
      <c r="D113" s="128"/>
      <c r="E113" s="128" t="s">
        <v>74</v>
      </c>
      <c r="F113" s="128"/>
    </row>
    <row r="114" spans="2:6" ht="30.75" customHeight="1">
      <c r="B114" s="57" t="s">
        <v>75</v>
      </c>
      <c r="C114" s="128" t="s">
        <v>76</v>
      </c>
      <c r="D114" s="128"/>
      <c r="E114" s="128" t="s">
        <v>77</v>
      </c>
      <c r="F114" s="128"/>
    </row>
    <row r="115" spans="2:6" ht="15" customHeight="1">
      <c r="B115" s="129" t="s">
        <v>78</v>
      </c>
      <c r="C115" s="128" t="s">
        <v>79</v>
      </c>
      <c r="D115" s="128"/>
      <c r="E115" s="128" t="s">
        <v>80</v>
      </c>
      <c r="F115" s="128"/>
    </row>
    <row r="116" spans="2:6" ht="15">
      <c r="B116" s="129"/>
      <c r="C116" s="128"/>
      <c r="D116" s="128"/>
      <c r="E116" s="128"/>
      <c r="F116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2014-11-26T07:50:31Z</dcterms:modified>
  <cp:category/>
  <cp:version/>
  <cp:contentType/>
  <cp:contentStatus/>
</cp:coreProperties>
</file>