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 refMode="R1C1"/>
</workbook>
</file>

<file path=xl/sharedStrings.xml><?xml version="1.0" encoding="utf-8"?>
<sst xmlns="http://schemas.openxmlformats.org/spreadsheetml/2006/main" count="362" uniqueCount="131">
  <si>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</si>
  <si>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</si>
  <si>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</si>
  <si>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</si>
  <si>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</si>
  <si>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</si>
  <si>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</si>
  <si>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</si>
  <si>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</si>
  <si>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</si>
  <si>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</si>
  <si>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</si>
  <si>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</si>
  <si>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</si>
  <si>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</si>
  <si>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</si>
  <si>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</si>
  <si>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</si>
  <si>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</si>
  <si>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</si>
  <si>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</si>
  <si>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</si>
  <si>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</si>
  <si>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</si>
  <si>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</si>
  <si>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</si>
  <si>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</si>
  <si>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</si>
  <si>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</si>
  <si>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</si>
  <si>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</si>
  <si>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</si>
  <si>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</si>
  <si>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</si>
  <si>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</si>
  <si>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</si>
  <si>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</si>
  <si>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</si>
  <si>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</si>
  <si>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</si>
  <si>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</si>
  <si>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</si>
  <si>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</si>
  <si>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</si>
  <si>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</si>
  <si>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</si>
  <si>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</si>
  <si>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</si>
  <si>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</si>
  <si>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</si>
  <si>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</si>
  <si>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</si>
  <si>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</si>
  <si>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</si>
  <si>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</si>
  <si>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</si>
  <si>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</si>
  <si>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</si>
  <si>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</si>
  <si>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</si>
  <si>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</si>
  <si>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</si>
  <si>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</si>
  <si>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</si>
  <si>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</si>
  <si>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</si>
  <si>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</si>
  <si>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</si>
  <si>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</si>
  <si>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</si>
  <si>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</si>
  <si>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</si>
  <si>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</si>
  <si>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</si>
  <si>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</si>
  <si>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</si>
  <si>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</si>
  <si>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</si>
  <si>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</si>
  <si>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</si>
  <si>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</si>
  <si>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</si>
  <si>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</si>
  <si>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</si>
  <si>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</si>
  <si>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</si>
  <si>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</si>
  <si>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</si>
  <si>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</si>
  <si>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</si>
  <si>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</si>
  <si>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</si>
  <si>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</si>
  <si>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</si>
  <si>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</si>
  <si>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</si>
  <si>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</si>
  <si>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</si>
  <si>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</si>
  <si>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</si>
  <si>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</si>
  <si>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</si>
  <si>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</si>
  <si>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</si>
  <si>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</si>
  <si>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</si>
  <si>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</si>
  <si>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</si>
  <si>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</si>
  <si>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</si>
  <si>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</si>
  <si>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</si>
  <si>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</si>
  <si>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</si>
  <si>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</si>
  <si>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</si>
  <si>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</si>
  <si>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</si>
  <si>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</si>
  <si>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</si>
  <si>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</si>
  <si>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</si>
  <si>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</si>
  <si>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</si>
  <si>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</si>
  <si>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</si>
  <si>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</si>
  <si>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</si>
  <si>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</si>
  <si>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</si>
  <si>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25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</si>
</sst>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7" t="s">
        <v>130</v>
      </c>
      <c r="D4" s="188"/>
      <c r="E4" s="188"/>
      <c r="F4" s="189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 t="s">
        <v>72</v>
      </c>
      <c r="D7" s="13">
        <v>538</v>
      </c>
      <c r="E7" s="123" t="s">
        <v>72</v>
      </c>
      <c r="F7" s="12">
        <f aca="true" t="shared" si="0" ref="E7:F9">D7*39.3683</f>
        <v>21180.145399999998</v>
      </c>
    </row>
    <row r="8" spans="2:6" s="5" customFormat="1" ht="15">
      <c r="B8" s="23" t="s">
        <v>110</v>
      </c>
      <c r="C8" s="123" t="s">
        <v>72</v>
      </c>
      <c r="D8" s="13">
        <v>546.2</v>
      </c>
      <c r="E8" s="123" t="s">
        <v>72</v>
      </c>
      <c r="F8" s="12">
        <f t="shared" si="0"/>
        <v>21502.96546</v>
      </c>
    </row>
    <row r="9" spans="2:17" s="5" customFormat="1" ht="15">
      <c r="B9" s="23" t="s">
        <v>111</v>
      </c>
      <c r="C9" s="123">
        <v>0.02</v>
      </c>
      <c r="D9" s="13">
        <v>550.6</v>
      </c>
      <c r="E9" s="123">
        <f t="shared" si="0"/>
        <v>0.787366</v>
      </c>
      <c r="F9" s="12">
        <f t="shared" si="0"/>
        <v>21676.18598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5" t="s">
        <v>78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1.75</v>
      </c>
      <c r="D17" s="68">
        <v>247.25</v>
      </c>
      <c r="E17" s="123">
        <f>C17/$E$86</f>
        <v>1.5073212747631353</v>
      </c>
      <c r="F17" s="68">
        <f>D17/$E$86</f>
        <v>212.96296296296296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0.75</v>
      </c>
      <c r="D18" s="12">
        <v>242.75</v>
      </c>
      <c r="E18" s="123">
        <f>C18/$E$86</f>
        <v>0.6459948320413437</v>
      </c>
      <c r="F18" s="68">
        <f>D18/$E$86</f>
        <v>209.0869939707149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</v>
      </c>
      <c r="D19" s="12">
        <v>241.75</v>
      </c>
      <c r="E19" s="123">
        <f>C19/$E$86</f>
        <v>0.8613264427217915</v>
      </c>
      <c r="F19" s="68">
        <f>D19/$E$86</f>
        <v>208.2256675279931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0.34</v>
      </c>
      <c r="D22" s="68">
        <v>7.602</v>
      </c>
      <c r="E22" s="171">
        <f aca="true" t="shared" si="1" ref="E22:F24">C22*36.7437</f>
        <v>12.492858</v>
      </c>
      <c r="F22" s="12">
        <f t="shared" si="1"/>
        <v>279.32560739999997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1">
        <v>0.42</v>
      </c>
      <c r="D23" s="12">
        <v>7.722</v>
      </c>
      <c r="E23" s="171">
        <f t="shared" si="1"/>
        <v>15.432353999999998</v>
      </c>
      <c r="F23" s="12">
        <f t="shared" si="1"/>
        <v>283.73485139999997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1">
        <v>0.46</v>
      </c>
      <c r="D24" s="12">
        <v>7.746</v>
      </c>
      <c r="E24" s="171">
        <f t="shared" si="1"/>
        <v>16.902102</v>
      </c>
      <c r="F24" s="12">
        <f t="shared" si="1"/>
        <v>284.61670019999997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2</v>
      </c>
      <c r="D27" s="68">
        <v>282</v>
      </c>
      <c r="E27" s="171">
        <f>C27/$E$86</f>
        <v>1.722652885443583</v>
      </c>
      <c r="F27" s="68">
        <f>D27/$E$86</f>
        <v>242.89405684754522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1.75</v>
      </c>
      <c r="D28" s="12">
        <v>276.75</v>
      </c>
      <c r="E28" s="171">
        <f>C28/$E$86</f>
        <v>1.5073212747631353</v>
      </c>
      <c r="F28" s="68">
        <f>D28/$E$86</f>
        <v>238.37209302325581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2.25</v>
      </c>
      <c r="D29" s="12">
        <v>273</v>
      </c>
      <c r="E29" s="171">
        <f>C29/$E$86</f>
        <v>1.937984496124031</v>
      </c>
      <c r="F29" s="68">
        <f>D29/$E$86</f>
        <v>235.1421188630491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1">
        <v>10.75</v>
      </c>
      <c r="D32" s="12">
        <v>685.25</v>
      </c>
      <c r="E32" s="171">
        <f>C32/$E$86</f>
        <v>9.25925925925926</v>
      </c>
      <c r="F32" s="68">
        <f>D32/$E$86</f>
        <v>590.2239448751077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1">
        <v>11</v>
      </c>
      <c r="D33" s="12">
        <v>680.75</v>
      </c>
      <c r="E33" s="171">
        <f>C33/$E$86</f>
        <v>9.474590869939707</v>
      </c>
      <c r="F33" s="68">
        <f>D33/$E$86</f>
        <v>586.3479758828596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1">
        <v>9</v>
      </c>
      <c r="D34" s="12">
        <v>665.25</v>
      </c>
      <c r="E34" s="171">
        <f>C34/$E$86</f>
        <v>7.751937984496124</v>
      </c>
      <c r="F34" s="68">
        <f>D34/$E$86</f>
        <v>572.9974160206718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7">
        <v>2.5</v>
      </c>
      <c r="D37" s="72">
        <v>692.2</v>
      </c>
      <c r="E37" s="197">
        <f aca="true" t="shared" si="2" ref="E37:F39">C37*58.0164</f>
        <v>145.041</v>
      </c>
      <c r="F37" s="68">
        <f t="shared" si="2"/>
        <v>40158.95208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7">
        <v>2.2</v>
      </c>
      <c r="D38" s="72">
        <v>666.6</v>
      </c>
      <c r="E38" s="197">
        <f t="shared" si="2"/>
        <v>127.63608</v>
      </c>
      <c r="F38" s="68">
        <f t="shared" si="2"/>
        <v>38673.73224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7">
        <v>1.72</v>
      </c>
      <c r="D39" s="72">
        <v>655</v>
      </c>
      <c r="E39" s="197">
        <f t="shared" si="2"/>
        <v>99.788208</v>
      </c>
      <c r="F39" s="68">
        <f t="shared" si="2"/>
        <v>38000.742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98">
        <v>1.66</v>
      </c>
      <c r="D42" s="72">
        <v>12.344</v>
      </c>
      <c r="E42" s="198">
        <f>C42*36.7437</f>
        <v>60.99454199999999</v>
      </c>
      <c r="F42" s="68">
        <f aca="true" t="shared" si="3" ref="E42:F44">D42*36.7437</f>
        <v>453.56423279999996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98">
        <v>1.62</v>
      </c>
      <c r="D43" s="72">
        <v>12.454</v>
      </c>
      <c r="E43" s="198">
        <f t="shared" si="3"/>
        <v>59.524794</v>
      </c>
      <c r="F43" s="68">
        <f t="shared" si="3"/>
        <v>457.60603979999996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98">
        <v>1.64</v>
      </c>
      <c r="D44" s="72">
        <v>12.55</v>
      </c>
      <c r="E44" s="198">
        <f t="shared" si="3"/>
        <v>60.25966799999999</v>
      </c>
      <c r="F44" s="68">
        <f t="shared" si="3"/>
        <v>461.13343499999996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5" t="s">
        <v>73</v>
      </c>
      <c r="D46" s="176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123</v>
      </c>
      <c r="C52" s="110">
        <v>0.02</v>
      </c>
      <c r="D52" s="73">
        <v>327.2</v>
      </c>
      <c r="E52" s="110">
        <f aca="true" t="shared" si="4" ref="E52:F54">C52*1.1023</f>
        <v>0.022046000000000003</v>
      </c>
      <c r="F52" s="73">
        <f t="shared" si="4"/>
        <v>360.67256000000003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99">
        <v>0.04</v>
      </c>
      <c r="D53" s="73">
        <v>325.7</v>
      </c>
      <c r="E53" s="199">
        <f t="shared" si="4"/>
        <v>0.044092000000000006</v>
      </c>
      <c r="F53" s="73">
        <f t="shared" si="4"/>
        <v>359.01911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99">
        <v>0.08</v>
      </c>
      <c r="D54" s="73">
        <v>326.1</v>
      </c>
      <c r="E54" s="199">
        <f t="shared" si="4"/>
        <v>0.08818400000000001</v>
      </c>
      <c r="F54" s="73">
        <f t="shared" si="4"/>
        <v>359.46003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99">
        <v>0.105</v>
      </c>
      <c r="D57" s="68">
        <v>63.58</v>
      </c>
      <c r="E57" s="199">
        <f aca="true" t="shared" si="5" ref="E57:F59">C57/454*1000</f>
        <v>0.23127753303964757</v>
      </c>
      <c r="F57" s="68">
        <f t="shared" si="5"/>
        <v>140.04405286343612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99">
        <v>0.101</v>
      </c>
      <c r="D58" s="68">
        <v>62.66</v>
      </c>
      <c r="E58" s="199">
        <f t="shared" si="5"/>
        <v>0.22246696035242294</v>
      </c>
      <c r="F58" s="68">
        <f t="shared" si="5"/>
        <v>138.01762114537445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99">
        <v>0.101</v>
      </c>
      <c r="D59" s="68">
        <v>61.8</v>
      </c>
      <c r="E59" s="199">
        <f t="shared" si="5"/>
        <v>0.22246696035242294</v>
      </c>
      <c r="F59" s="68">
        <f t="shared" si="5"/>
        <v>136.12334801762114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0.0105</v>
      </c>
      <c r="D62" s="72">
        <v>13.4</v>
      </c>
      <c r="E62" s="110">
        <f aca="true" t="shared" si="6" ref="E62:F64">C62*22.026</f>
        <v>0.231273</v>
      </c>
      <c r="F62" s="68">
        <f t="shared" si="6"/>
        <v>295.1484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0.008</v>
      </c>
      <c r="D63" s="72">
        <v>13.665</v>
      </c>
      <c r="E63" s="110">
        <f t="shared" si="6"/>
        <v>0.176208</v>
      </c>
      <c r="F63" s="68">
        <f t="shared" si="6"/>
        <v>300.98528999999996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0.0085</v>
      </c>
      <c r="D64" s="72">
        <v>13.87</v>
      </c>
      <c r="E64" s="110">
        <f t="shared" si="6"/>
        <v>0.187221</v>
      </c>
      <c r="F64" s="68">
        <f t="shared" si="6"/>
        <v>305.50061999999997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2" t="s">
        <v>72</v>
      </c>
      <c r="D72" s="118" t="s">
        <v>72</v>
      </c>
      <c r="E72" s="172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 t="s">
        <v>72</v>
      </c>
      <c r="D73" s="118">
        <v>1.14665</v>
      </c>
      <c r="E73" s="170" t="s">
        <v>72</v>
      </c>
      <c r="F73" s="74">
        <f>D73/454*1000</f>
        <v>2.5256607929515416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2">
        <v>0.0525</v>
      </c>
      <c r="D74" s="118">
        <v>1.150025</v>
      </c>
      <c r="E74" s="172">
        <f>C74/454*100</f>
        <v>0.011563876651982379</v>
      </c>
      <c r="F74" s="74">
        <f>D74/454*1000</f>
        <v>2.533094713656388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3" t="s">
        <v>25</v>
      </c>
      <c r="D76" s="174"/>
      <c r="E76" s="173" t="s">
        <v>28</v>
      </c>
      <c r="F76" s="17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0">
        <v>0.0031</v>
      </c>
      <c r="D77" s="119" t="s">
        <v>72</v>
      </c>
      <c r="E77" s="170">
        <f>C77/454*1000000</f>
        <v>6.828193832599119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0">
        <v>0.0025</v>
      </c>
      <c r="D78" s="119" t="s">
        <v>72</v>
      </c>
      <c r="E78" s="170">
        <f>C78/454*1000000</f>
        <v>5.506607929515419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0">
        <v>0.0025</v>
      </c>
      <c r="D79" s="119" t="s">
        <v>72</v>
      </c>
      <c r="E79" s="170">
        <f>C79/454*1000000</f>
        <v>5.506607929515419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1.161</v>
      </c>
      <c r="F86" s="165">
        <v>0.0088</v>
      </c>
      <c r="G86" s="165">
        <v>1.3769</v>
      </c>
      <c r="H86" s="165">
        <v>1.0883</v>
      </c>
      <c r="I86" s="165">
        <v>0.8078</v>
      </c>
      <c r="J86" s="165">
        <v>0.749</v>
      </c>
      <c r="K86" s="165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0.8613</v>
      </c>
      <c r="E87" s="165" t="s">
        <v>72</v>
      </c>
      <c r="F87" s="165">
        <v>0.0076</v>
      </c>
      <c r="G87" s="165">
        <v>1.186</v>
      </c>
      <c r="H87" s="165">
        <v>0.9373</v>
      </c>
      <c r="I87" s="165">
        <v>0.6957</v>
      </c>
      <c r="J87" s="165">
        <v>0.6451</v>
      </c>
      <c r="K87" s="165">
        <v>0.1108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113.71</v>
      </c>
      <c r="E88" s="165">
        <v>132.0173</v>
      </c>
      <c r="F88" s="165" t="s">
        <v>72</v>
      </c>
      <c r="G88" s="165">
        <v>156.5673</v>
      </c>
      <c r="H88" s="165">
        <v>123.7458</v>
      </c>
      <c r="I88" s="165">
        <v>91.8498</v>
      </c>
      <c r="J88" s="165">
        <v>85.1688</v>
      </c>
      <c r="K88" s="165">
        <v>14.6268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0.7263</v>
      </c>
      <c r="E89" s="165">
        <v>0.8432</v>
      </c>
      <c r="F89" s="165">
        <v>0.0064</v>
      </c>
      <c r="G89" s="165" t="s">
        <v>72</v>
      </c>
      <c r="H89" s="165">
        <v>0.7904</v>
      </c>
      <c r="I89" s="165">
        <v>0.5866</v>
      </c>
      <c r="J89" s="165">
        <v>0.544</v>
      </c>
      <c r="K89" s="165">
        <v>0.0934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0.9189</v>
      </c>
      <c r="E90" s="165">
        <v>1.0668</v>
      </c>
      <c r="F90" s="165">
        <v>0.0081</v>
      </c>
      <c r="G90" s="165">
        <v>1.2652</v>
      </c>
      <c r="H90" s="165" t="s">
        <v>72</v>
      </c>
      <c r="I90" s="165">
        <v>0.7422</v>
      </c>
      <c r="J90" s="165">
        <v>0.6883</v>
      </c>
      <c r="K90" s="165">
        <v>0.1182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1.238</v>
      </c>
      <c r="E91" s="165">
        <v>1.4373</v>
      </c>
      <c r="F91" s="165">
        <v>0.0109</v>
      </c>
      <c r="G91" s="165">
        <v>1.7046</v>
      </c>
      <c r="H91" s="165">
        <v>1.3473</v>
      </c>
      <c r="I91" s="165" t="s">
        <v>72</v>
      </c>
      <c r="J91" s="165">
        <v>0.9273</v>
      </c>
      <c r="K91" s="165">
        <v>0.1592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1.3351</v>
      </c>
      <c r="E92" s="165">
        <v>1.5501</v>
      </c>
      <c r="F92" s="165">
        <v>0.0117</v>
      </c>
      <c r="G92" s="165">
        <v>1.8383</v>
      </c>
      <c r="H92" s="165">
        <v>1.4529</v>
      </c>
      <c r="I92" s="165">
        <v>1.0784</v>
      </c>
      <c r="J92" s="165" t="s">
        <v>72</v>
      </c>
      <c r="K92" s="165">
        <v>0.1717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7.7741</v>
      </c>
      <c r="E93" s="165">
        <v>9.0257</v>
      </c>
      <c r="F93" s="165">
        <v>0.0684</v>
      </c>
      <c r="G93" s="165">
        <v>10.7042</v>
      </c>
      <c r="H93" s="165">
        <v>8.4602</v>
      </c>
      <c r="I93" s="165">
        <v>6.2796</v>
      </c>
      <c r="J93" s="165">
        <v>5.8228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0.0075747648224891734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1"/>
      <c r="D123" s="192"/>
      <c r="E123" s="192"/>
      <c r="F123" s="182"/>
      <c r="G123" s="112"/>
      <c r="H123" s="112"/>
    </row>
    <row r="124" spans="2:8" ht="1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1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4" t="s">
        <v>86</v>
      </c>
      <c r="D4" s="195"/>
      <c r="E4" s="195"/>
      <c r="F4" s="19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5" t="s">
        <v>5</v>
      </c>
      <c r="D6" s="176"/>
      <c r="E6" s="175" t="s">
        <v>6</v>
      </c>
      <c r="F6" s="176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5" t="s">
        <v>7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3" t="s">
        <v>78</v>
      </c>
      <c r="D16" s="183"/>
      <c r="E16" s="175" t="s">
        <v>6</v>
      </c>
      <c r="F16" s="176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75" t="s">
        <v>10</v>
      </c>
      <c r="F26" s="176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3" t="s">
        <v>73</v>
      </c>
      <c r="D46" s="183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3" t="s">
        <v>25</v>
      </c>
      <c r="D76" s="193"/>
      <c r="E76" s="173" t="s">
        <v>28</v>
      </c>
      <c r="F76" s="174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1"/>
      <c r="D123" s="192"/>
      <c r="E123" s="192"/>
      <c r="F123" s="182"/>
      <c r="G123" s="112"/>
      <c r="H123" s="112"/>
    </row>
    <row r="124" spans="2:8" ht="30.7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30.7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2021-10-25T21:26:08Z</dcterms:modified>
  <cp:category/>
  <cp:version/>
  <cp:contentType/>
  <cp:contentStatus/>
</cp:coreProperties>
</file>