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<sst xmlns="http://schemas.openxmlformats.org/spreadsheetml/2006/main" count="165" uniqueCount="104">
  <si>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</si>
  <si>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</si>
  <si>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</si>
  <si>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</si>
  <si>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</si>
  <si>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</si>
  <si>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</si>
  <si>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</si>
  <si>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</si>
  <si>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</si>
  <si>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</si>
  <si>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</si>
  <si>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</si>
  <si>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</si>
  <si>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</si>
  <si>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</si>
  <si>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</si>
  <si>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</si>
  <si>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</si>
  <si>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</si>
  <si>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</si>
  <si>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</si>
  <si>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</si>
  <si>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</si>
  <si>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</si>
  <si>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</si>
  <si>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</si>
  <si>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</si>
  <si>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</si>
  <si>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</si>
  <si>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</si>
  <si>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</si>
  <si>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</si>
  <si>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</si>
  <si>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</si>
  <si>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</si>
  <si>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</si>
  <si>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</si>
  <si>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</si>
  <si>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</si>
  <si>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</si>
  <si>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</si>
  <si>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</si>
  <si>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</si>
  <si>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</si>
  <si>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</si>
  <si>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</si>
  <si>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</si>
  <si>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</si>
  <si>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</si>
  <si>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</si>
  <si>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</si>
  <si>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</si>
  <si>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</si>
  <si>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</si>
  <si>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</si>
  <si>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</si>
  <si>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</si>
  <si>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</si>
  <si>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</si>
  <si>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</si>
  <si>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</si>
  <si>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</si>
  <si>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</si>
  <si>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</si>
  <si>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</si>
  <si>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</si>
  <si>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</si>
  <si>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</si>
  <si>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</si>
  <si>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</si>
  <si>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</si>
  <si>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</si>
  <si>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</si>
  <si>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</si>
  <si>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</si>
  <si>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</si>
  <si>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</si>
  <si>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</si>
  <si>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</si>
  <si>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</si>
  <si>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</si>
  <si>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</si>
  <si>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</si>
  <si>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</si>
  <si>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</si>
  <si>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</si>
  <si>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</si>
  <si>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</si>
  <si>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</si>
  <si>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</si>
  <si>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</si>
  <si>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</si>
  <si>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</si>
  <si>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</si>
  <si>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</si>
  <si>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</si>
  <si>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</si>
  <si>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</si>
  <si>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</si>
  <si>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</si>
  <si>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</si>
  <si>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</si>
  <si>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25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</si>
</sst>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9" fontId="73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82</v>
      </c>
      <c r="C7" s="115">
        <v>0.072</v>
      </c>
      <c r="D7" s="14">
        <v>3.612</v>
      </c>
      <c r="E7" s="115">
        <f aca="true" t="shared" si="0" ref="E7:F9">C7*39.3683</f>
        <v>2.8345175999999994</v>
      </c>
      <c r="F7" s="13">
        <f t="shared" si="0"/>
        <v>142.19829959999998</v>
      </c>
    </row>
    <row r="8" spans="2:6" s="6" customFormat="1" ht="15">
      <c r="B8" s="24" t="s">
        <v>90</v>
      </c>
      <c r="C8" s="115">
        <v>0.07</v>
      </c>
      <c r="D8" s="14">
        <v>3.742</v>
      </c>
      <c r="E8" s="115">
        <f t="shared" si="0"/>
        <v>2.7557810000000003</v>
      </c>
      <c r="F8" s="13">
        <f t="shared" si="0"/>
        <v>147.3161786</v>
      </c>
    </row>
    <row r="9" spans="2:17" s="6" customFormat="1" ht="15">
      <c r="B9" s="24" t="s">
        <v>88</v>
      </c>
      <c r="C9" s="115">
        <v>0.066</v>
      </c>
      <c r="D9" s="14">
        <v>3.872</v>
      </c>
      <c r="E9" s="115">
        <f t="shared" si="0"/>
        <v>2.5983078</v>
      </c>
      <c r="F9" s="13">
        <f>D9*39.3683</f>
        <v>152.4340576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7">
        <v>0.75</v>
      </c>
      <c r="D12" s="13">
        <v>166</v>
      </c>
      <c r="E12" s="137">
        <f>C12/$D$86</f>
        <v>0.8535336292249914</v>
      </c>
      <c r="F12" s="71">
        <f aca="true" t="shared" si="1" ref="E12:F14">D12/$D$86</f>
        <v>188.91544326846477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37">
        <v>0.88</v>
      </c>
      <c r="D13" s="13">
        <v>169</v>
      </c>
      <c r="E13" s="137">
        <f t="shared" si="1"/>
        <v>1.0014794582906565</v>
      </c>
      <c r="F13" s="71">
        <f t="shared" si="1"/>
        <v>192.32957778536473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83</v>
      </c>
      <c r="C14" s="137">
        <v>0.72</v>
      </c>
      <c r="D14" s="13">
        <v>173</v>
      </c>
      <c r="E14" s="137">
        <f t="shared" si="1"/>
        <v>0.8193922840559917</v>
      </c>
      <c r="F14" s="71">
        <f t="shared" si="1"/>
        <v>196.88175714123136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37">
        <v>170</v>
      </c>
      <c r="D17" s="87">
        <v>24580</v>
      </c>
      <c r="E17" s="137">
        <f aca="true" t="shared" si="2" ref="E17:F19">C17/$D$87</f>
        <v>1.5169090746854645</v>
      </c>
      <c r="F17" s="71">
        <f t="shared" si="2"/>
        <v>219.32720621040423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7">
        <v>110</v>
      </c>
      <c r="D18" s="87">
        <v>24480</v>
      </c>
      <c r="E18" s="137">
        <f t="shared" si="2"/>
        <v>0.9815294012670653</v>
      </c>
      <c r="F18" s="71">
        <f t="shared" si="2"/>
        <v>218.4349067547069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37">
        <v>80</v>
      </c>
      <c r="D19" s="87">
        <v>24500</v>
      </c>
      <c r="E19" s="137">
        <f t="shared" si="2"/>
        <v>0.7138395645578657</v>
      </c>
      <c r="F19" s="71">
        <f t="shared" si="2"/>
        <v>218.61336664584636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5">
        <v>0.122</v>
      </c>
      <c r="D22" s="14">
        <v>4.862</v>
      </c>
      <c r="E22" s="115">
        <f aca="true" t="shared" si="3" ref="E22:F24">C22*36.7437</f>
        <v>4.4827314</v>
      </c>
      <c r="F22" s="13">
        <f t="shared" si="3"/>
        <v>178.6478694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5">
        <v>0.12</v>
      </c>
      <c r="D23" s="14">
        <v>5.072</v>
      </c>
      <c r="E23" s="115">
        <f t="shared" si="3"/>
        <v>4.409243999999999</v>
      </c>
      <c r="F23" s="13">
        <f t="shared" si="3"/>
        <v>186.36404639999998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88</v>
      </c>
      <c r="C24" s="115">
        <v>0.12</v>
      </c>
      <c r="D24" s="90">
        <v>5.202</v>
      </c>
      <c r="E24" s="115">
        <f t="shared" si="3"/>
        <v>4.409243999999999</v>
      </c>
      <c r="F24" s="13">
        <f t="shared" si="3"/>
        <v>191.14072739999997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8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7">
        <v>0.62</v>
      </c>
      <c r="D27" s="71">
        <v>199.25</v>
      </c>
      <c r="E27" s="137">
        <f aca="true" t="shared" si="4" ref="E27:F29">C27/$D$86</f>
        <v>0.7055878001593262</v>
      </c>
      <c r="F27" s="71">
        <f t="shared" si="4"/>
        <v>226.75543416410605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7">
        <v>0.61</v>
      </c>
      <c r="D28" s="13">
        <v>202.5</v>
      </c>
      <c r="E28" s="137">
        <f t="shared" si="4"/>
        <v>0.6942073517696596</v>
      </c>
      <c r="F28" s="71">
        <f t="shared" si="4"/>
        <v>230.4540798907477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37">
        <v>0.61</v>
      </c>
      <c r="D29" s="13">
        <v>203.75</v>
      </c>
      <c r="E29" s="137">
        <f>C29/$D$86</f>
        <v>0.6942073517696596</v>
      </c>
      <c r="F29" s="71">
        <f t="shared" si="4"/>
        <v>231.876635939456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7">
        <v>0.07</v>
      </c>
      <c r="D32" s="13">
        <v>372.5</v>
      </c>
      <c r="E32" s="117">
        <f aca="true" t="shared" si="5" ref="E32:F34">C32/$D$86</f>
        <v>0.07966313872766588</v>
      </c>
      <c r="F32" s="71">
        <f t="shared" si="5"/>
        <v>423.92170251507906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37">
        <v>0.33</v>
      </c>
      <c r="D33" s="13">
        <v>376</v>
      </c>
      <c r="E33" s="137">
        <f t="shared" si="5"/>
        <v>0.37555479685899623</v>
      </c>
      <c r="F33" s="71">
        <f t="shared" si="5"/>
        <v>427.90485945146236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83</v>
      </c>
      <c r="C34" s="137">
        <v>0.33</v>
      </c>
      <c r="D34" s="66">
        <v>376</v>
      </c>
      <c r="E34" s="137">
        <f t="shared" si="5"/>
        <v>0.37555479685899623</v>
      </c>
      <c r="F34" s="71">
        <f t="shared" si="5"/>
        <v>427.90485945146236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0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5">
        <v>0.06</v>
      </c>
      <c r="D37" s="75">
        <v>2.854</v>
      </c>
      <c r="E37" s="115">
        <f aca="true" t="shared" si="6" ref="E37:F39">C37*58.0164</f>
        <v>3.480984</v>
      </c>
      <c r="F37" s="71">
        <f t="shared" si="6"/>
        <v>165.5788056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5">
        <v>0.06</v>
      </c>
      <c r="D38" s="75">
        <v>2.78</v>
      </c>
      <c r="E38" s="115">
        <f t="shared" si="6"/>
        <v>3.480984</v>
      </c>
      <c r="F38" s="71">
        <f t="shared" si="6"/>
        <v>161.28559199999998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5">
        <v>0.062</v>
      </c>
      <c r="D39" s="75">
        <v>2.814</v>
      </c>
      <c r="E39" s="115">
        <f t="shared" si="6"/>
        <v>3.5970168</v>
      </c>
      <c r="F39" s="71">
        <f t="shared" si="6"/>
        <v>163.2581496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8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93</v>
      </c>
      <c r="C42" s="115">
        <v>0.084</v>
      </c>
      <c r="D42" s="75">
        <v>8.424</v>
      </c>
      <c r="E42" s="115">
        <f aca="true" t="shared" si="7" ref="E42:F44">C42*36.7437</f>
        <v>3.0864708</v>
      </c>
      <c r="F42" s="71">
        <f t="shared" si="7"/>
        <v>309.52892879999996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5">
        <v>0.09</v>
      </c>
      <c r="D43" s="75">
        <v>8.522</v>
      </c>
      <c r="E43" s="115">
        <f t="shared" si="7"/>
        <v>3.3069329999999995</v>
      </c>
      <c r="F43" s="71">
        <f t="shared" si="7"/>
        <v>313.1298114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5">
        <v>0.086</v>
      </c>
      <c r="D44" s="75">
        <v>8.7</v>
      </c>
      <c r="E44" s="115">
        <f t="shared" si="7"/>
        <v>3.1599581999999993</v>
      </c>
      <c r="F44" s="71">
        <f t="shared" si="7"/>
        <v>319.67018999999993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5">
      <c r="B46" s="24" t="s">
        <v>91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6">
        <v>0</v>
      </c>
      <c r="D47" s="88" t="s">
        <v>72</v>
      </c>
      <c r="E47" s="13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102</v>
      </c>
      <c r="C48" s="141">
        <v>0</v>
      </c>
      <c r="D48" s="88" t="s">
        <v>72</v>
      </c>
      <c r="E48" s="14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138"/>
      <c r="C49" s="165">
        <v>1400</v>
      </c>
      <c r="D49" s="88">
        <v>44600</v>
      </c>
      <c r="E49" s="137">
        <f>C49/$D$87</f>
        <v>12.492192379762649</v>
      </c>
      <c r="F49" s="71">
        <f>D49/$D$87</f>
        <v>397.9655572410101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82</v>
      </c>
      <c r="C52" s="115">
        <v>1.8</v>
      </c>
      <c r="D52" s="76">
        <v>304.5</v>
      </c>
      <c r="E52" s="115">
        <f aca="true" t="shared" si="8" ref="E52:F54">C52*1.1023</f>
        <v>1.9841400000000002</v>
      </c>
      <c r="F52" s="76">
        <f t="shared" si="8"/>
        <v>335.65035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5">
        <v>1.8</v>
      </c>
      <c r="D53" s="76">
        <v>307.3</v>
      </c>
      <c r="E53" s="115">
        <f t="shared" si="8"/>
        <v>1.9841400000000002</v>
      </c>
      <c r="F53" s="76">
        <f t="shared" si="8"/>
        <v>338.73679000000004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5">
        <v>2</v>
      </c>
      <c r="D54" s="76">
        <v>308.5</v>
      </c>
      <c r="E54" s="115">
        <f>C54*1.1023</f>
        <v>2.2046</v>
      </c>
      <c r="F54" s="76">
        <f t="shared" si="8"/>
        <v>340.05955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40"/>
      <c r="D55" s="66"/>
      <c r="E55" s="13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7">
        <v>0.22</v>
      </c>
      <c r="D57" s="71">
        <v>28.41</v>
      </c>
      <c r="E57" s="137">
        <f aca="true" t="shared" si="9" ref="E57:F59">C57/454*1000</f>
        <v>0.4845814977973568</v>
      </c>
      <c r="F57" s="71">
        <f t="shared" si="9"/>
        <v>62.57709251101322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98</v>
      </c>
      <c r="C58" s="137">
        <v>0.22</v>
      </c>
      <c r="D58" s="71">
        <v>28.64</v>
      </c>
      <c r="E58" s="137">
        <f t="shared" si="9"/>
        <v>0.4845814977973568</v>
      </c>
      <c r="F58" s="71">
        <f t="shared" si="9"/>
        <v>63.08370044052863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7">
        <v>0.21</v>
      </c>
      <c r="D59" s="71">
        <v>28.88</v>
      </c>
      <c r="E59" s="137">
        <f t="shared" si="9"/>
        <v>0.46255506607929514</v>
      </c>
      <c r="F59" s="71">
        <f t="shared" si="9"/>
        <v>63.61233480176211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5">
        <v>0.06</v>
      </c>
      <c r="D62" s="75">
        <v>10.8</v>
      </c>
      <c r="E62" s="115">
        <f aca="true" t="shared" si="10" ref="E62:F64">C62*22.026</f>
        <v>1.3215599999999998</v>
      </c>
      <c r="F62" s="71">
        <f t="shared" si="10"/>
        <v>237.88080000000002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5">
        <v>0.08</v>
      </c>
      <c r="D63" s="75">
        <v>10.98</v>
      </c>
      <c r="E63" s="115">
        <f t="shared" si="10"/>
        <v>1.76208</v>
      </c>
      <c r="F63" s="71">
        <f t="shared" si="10"/>
        <v>241.84548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85</v>
      </c>
      <c r="C64" s="115">
        <v>0.08</v>
      </c>
      <c r="D64" s="75">
        <v>11.095</v>
      </c>
      <c r="E64" s="115">
        <f t="shared" si="10"/>
        <v>1.76208</v>
      </c>
      <c r="F64" s="71">
        <f t="shared" si="10"/>
        <v>244.37847000000002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2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3" t="s">
        <v>99</v>
      </c>
      <c r="D66" s="154"/>
      <c r="E66" s="153" t="s">
        <v>23</v>
      </c>
      <c r="F66" s="154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84</v>
      </c>
      <c r="C67" s="115">
        <v>0.017</v>
      </c>
      <c r="D67" s="75">
        <v>1.26</v>
      </c>
      <c r="E67" s="115">
        <f aca="true" t="shared" si="11" ref="E67:F69">C67/3.785</f>
        <v>0.004491413474240423</v>
      </c>
      <c r="F67" s="71">
        <f t="shared" si="11"/>
        <v>0.332892998678996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97</v>
      </c>
      <c r="C68" s="115">
        <v>0.016</v>
      </c>
      <c r="D68" s="75">
        <v>1.277</v>
      </c>
      <c r="E68" s="115">
        <f t="shared" si="11"/>
        <v>0.004227212681638045</v>
      </c>
      <c r="F68" s="71">
        <f t="shared" si="11"/>
        <v>0.33738441215323645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89</v>
      </c>
      <c r="C69" s="115">
        <v>0.016</v>
      </c>
      <c r="D69" s="75">
        <v>1.295</v>
      </c>
      <c r="E69" s="115">
        <f t="shared" si="11"/>
        <v>0.004227212681638045</v>
      </c>
      <c r="F69" s="71">
        <f t="shared" si="11"/>
        <v>0.34214002642007924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78</v>
      </c>
      <c r="C72" s="133">
        <v>0.00275</v>
      </c>
      <c r="D72" s="128">
        <v>0.87325</v>
      </c>
      <c r="E72" s="133">
        <f>C72/454*100</f>
        <v>0.000605726872246696</v>
      </c>
      <c r="F72" s="77">
        <f>D72/454*1000</f>
        <v>1.9234581497797356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84</v>
      </c>
      <c r="C73" s="133">
        <v>0.00075</v>
      </c>
      <c r="D73" s="128">
        <v>0.87675</v>
      </c>
      <c r="E73" s="133">
        <f>C73/454*100</f>
        <v>0.00016519823788546255</v>
      </c>
      <c r="F73" s="77">
        <f>D73/454*1000</f>
        <v>1.9311674008810573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97</v>
      </c>
      <c r="C74" s="133">
        <v>0.003</v>
      </c>
      <c r="D74" s="128">
        <v>0.875</v>
      </c>
      <c r="E74" s="133">
        <f>C74/454*100</f>
        <v>0.0006607929515418502</v>
      </c>
      <c r="F74" s="77">
        <f>D74/454*1000</f>
        <v>1.9273127753303965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1"/>
      <c r="D75" s="14"/>
      <c r="E75" s="133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64">
        <v>0.0004</v>
      </c>
      <c r="D77" s="129">
        <v>0.139</v>
      </c>
      <c r="E77" s="164">
        <f aca="true" t="shared" si="12" ref="E77:F79">C77/454*1000000</f>
        <v>0.881057268722467</v>
      </c>
      <c r="F77" s="71">
        <f t="shared" si="12"/>
        <v>306.1674008810573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64">
        <v>0.0003</v>
      </c>
      <c r="D78" s="129" t="s">
        <v>72</v>
      </c>
      <c r="E78" s="164">
        <f t="shared" si="12"/>
        <v>0.6607929515418502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64">
        <v>0.0004</v>
      </c>
      <c r="D79" s="129" t="s">
        <v>72</v>
      </c>
      <c r="E79" s="164">
        <f t="shared" si="12"/>
        <v>0.881057268722467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7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0">
        <v>1.138</v>
      </c>
      <c r="F85" s="130">
        <v>0.0089</v>
      </c>
      <c r="G85" s="130">
        <v>1.2811</v>
      </c>
      <c r="H85" s="130">
        <v>1.0007</v>
      </c>
      <c r="I85" s="130">
        <v>0.7613</v>
      </c>
      <c r="J85" s="130">
        <v>0.7039</v>
      </c>
      <c r="K85" s="130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1">
        <v>0.8787</v>
      </c>
      <c r="E86" s="131" t="s">
        <v>72</v>
      </c>
      <c r="F86" s="131">
        <v>0.0078</v>
      </c>
      <c r="G86" s="131">
        <v>1.1257</v>
      </c>
      <c r="H86" s="131">
        <v>0.8794</v>
      </c>
      <c r="I86" s="131">
        <v>0.669</v>
      </c>
      <c r="J86" s="131">
        <v>0.6185</v>
      </c>
      <c r="K86" s="131">
        <v>0.1121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0">
        <v>112.07</v>
      </c>
      <c r="E87" s="130">
        <v>127.5357</v>
      </c>
      <c r="F87" s="130" t="s">
        <v>72</v>
      </c>
      <c r="G87" s="130">
        <v>143.5729</v>
      </c>
      <c r="H87" s="130">
        <v>112.1485</v>
      </c>
      <c r="I87" s="130">
        <v>85.3217</v>
      </c>
      <c r="J87" s="130">
        <v>78.8861</v>
      </c>
      <c r="K87" s="130">
        <v>14.2928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1">
        <v>0.7806</v>
      </c>
      <c r="E88" s="131">
        <v>0.8883</v>
      </c>
      <c r="F88" s="131">
        <v>0.007</v>
      </c>
      <c r="G88" s="131" t="s">
        <v>72</v>
      </c>
      <c r="H88" s="131">
        <v>0.7811</v>
      </c>
      <c r="I88" s="131">
        <v>0.5943</v>
      </c>
      <c r="J88" s="131">
        <v>0.5494</v>
      </c>
      <c r="K88" s="131">
        <v>0.0996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0">
        <v>0.9993</v>
      </c>
      <c r="E89" s="130">
        <v>1.1372</v>
      </c>
      <c r="F89" s="130">
        <v>0.0089</v>
      </c>
      <c r="G89" s="130">
        <v>1.2802</v>
      </c>
      <c r="H89" s="130" t="s">
        <v>72</v>
      </c>
      <c r="I89" s="130">
        <v>0.7608</v>
      </c>
      <c r="J89" s="130">
        <v>0.7034</v>
      </c>
      <c r="K89" s="130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1">
        <v>1.3135</v>
      </c>
      <c r="E90" s="131">
        <v>1.4948</v>
      </c>
      <c r="F90" s="131">
        <v>0.0117</v>
      </c>
      <c r="G90" s="131">
        <v>1.6827</v>
      </c>
      <c r="H90" s="131">
        <v>1.3144</v>
      </c>
      <c r="I90" s="131" t="s">
        <v>72</v>
      </c>
      <c r="J90" s="131">
        <v>0.9246</v>
      </c>
      <c r="K90" s="131">
        <v>0.1675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0">
        <v>1.4207</v>
      </c>
      <c r="E91" s="130">
        <v>1.6167</v>
      </c>
      <c r="F91" s="130">
        <v>0.0127</v>
      </c>
      <c r="G91" s="130">
        <v>1.82</v>
      </c>
      <c r="H91" s="130">
        <v>1.4217</v>
      </c>
      <c r="I91" s="130">
        <v>1.0816</v>
      </c>
      <c r="J91" s="130" t="s">
        <v>72</v>
      </c>
      <c r="K91" s="130">
        <v>0.1812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1">
        <v>7.841</v>
      </c>
      <c r="E92" s="131">
        <v>8.9231</v>
      </c>
      <c r="F92" s="131">
        <v>0.07</v>
      </c>
      <c r="G92" s="131">
        <v>10.0451</v>
      </c>
      <c r="H92" s="131">
        <v>7.8465</v>
      </c>
      <c r="I92" s="131">
        <v>5.9695</v>
      </c>
      <c r="J92" s="131">
        <v>5.5193</v>
      </c>
      <c r="K92" s="13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2"/>
      <c r="H93" s="122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3"/>
      <c r="H94" s="123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4"/>
      <c r="H95" s="124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5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5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4"/>
      <c r="H98" s="124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4"/>
      <c r="H99" s="124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4"/>
      <c r="H100" s="124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6"/>
      <c r="H101" s="126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6"/>
      <c r="H102" s="126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2"/>
      <c r="H103" s="122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2"/>
      <c r="H104" s="122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2"/>
      <c r="H105" s="122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2"/>
      <c r="H106" s="122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2"/>
      <c r="H107" s="122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2"/>
      <c r="H108" s="122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2"/>
      <c r="H109" s="122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2"/>
      <c r="H110" s="122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2"/>
      <c r="H111" s="122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2"/>
      <c r="H112" s="122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2"/>
      <c r="H113" s="122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2"/>
      <c r="H114" s="122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2"/>
      <c r="H115" s="122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2"/>
      <c r="H116" s="122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2"/>
      <c r="H117" s="122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2"/>
      <c r="H118" s="122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2"/>
      <c r="H119" s="122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2"/>
      <c r="H120" s="122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2"/>
      <c r="H121" s="122"/>
    </row>
    <row r="122" spans="7:8" ht="15">
      <c r="G122" s="122"/>
      <c r="H122" s="122"/>
    </row>
    <row r="123" spans="2:8" ht="15.75">
      <c r="B123" s="32" t="s">
        <v>62</v>
      </c>
      <c r="C123" s="150"/>
      <c r="D123" s="152"/>
      <c r="E123" s="152"/>
      <c r="F123" s="151"/>
      <c r="G123" s="122"/>
      <c r="H123" s="122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2"/>
      <c r="H124" s="122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2"/>
      <c r="H125" s="122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2"/>
      <c r="H126" s="122"/>
    </row>
    <row r="127" spans="2:8" ht="15" customHeight="1">
      <c r="B127" s="145"/>
      <c r="C127" s="148"/>
      <c r="D127" s="149"/>
      <c r="E127" s="148"/>
      <c r="F127" s="149"/>
      <c r="G127" s="122"/>
      <c r="H127" s="122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2018-10-26T08:03:12Z</dcterms:modified>
  <cp:category/>
  <cp:version/>
  <cp:contentType/>
  <cp:contentStatus/>
</cp:coreProperties>
</file>