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<sst xmlns="http://schemas.openxmlformats.org/spreadsheetml/2006/main" count="354" uniqueCount="130">
  <si>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</si>
  <si>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</si>
  <si>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</si>
  <si>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</si>
  <si>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</si>
  <si>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</si>
  <si>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</si>
  <si>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</si>
  <si>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</si>
  <si>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</si>
  <si>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</si>
  <si>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</si>
  <si>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</si>
  <si>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</si>
  <si>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</si>
  <si>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</si>
  <si>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</si>
  <si>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</si>
  <si>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</si>
  <si>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</si>
  <si>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</si>
  <si>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</si>
  <si>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</si>
  <si>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</si>
  <si>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</si>
  <si>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</si>
  <si>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</si>
  <si>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</si>
  <si>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</si>
  <si>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</si>
  <si>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</si>
  <si>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</si>
  <si>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</si>
  <si>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</si>
  <si>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</si>
  <si>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</si>
  <si>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</si>
  <si>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</si>
  <si>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</si>
  <si>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</si>
  <si>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</si>
  <si>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</si>
  <si>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</si>
  <si>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</si>
  <si>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</si>
  <si>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</si>
  <si>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</si>
  <si>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</si>
  <si>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</si>
  <si>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</si>
  <si>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</si>
  <si>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</si>
  <si>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</si>
  <si>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</si>
  <si>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</si>
  <si>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</si>
  <si>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</si>
  <si>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</si>
  <si>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</si>
  <si>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</si>
  <si>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</si>
  <si>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</si>
  <si>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</si>
  <si>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</si>
  <si>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</si>
  <si>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</si>
  <si>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</si>
  <si>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</si>
  <si>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</si>
  <si>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</si>
  <si>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</si>
  <si>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</si>
  <si>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</si>
  <si>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</si>
  <si>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</si>
  <si>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</si>
  <si>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</si>
  <si>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</si>
  <si>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</si>
  <si>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</si>
  <si>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</si>
  <si>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</si>
  <si>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</si>
  <si>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</si>
  <si>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</si>
  <si>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</si>
  <si>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</si>
  <si>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</si>
  <si>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</si>
  <si>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</si>
  <si>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</si>
  <si>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</si>
  <si>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</si>
  <si>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</si>
  <si>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</si>
  <si>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</si>
  <si>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</si>
  <si>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</si>
  <si>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</si>
  <si>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</si>
  <si>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</si>
  <si>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</si>
  <si>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</si>
  <si>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</si>
  <si>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</si>
  <si>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</si>
  <si>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</si>
  <si>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</si>
  <si>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</si>
  <si>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</si>
  <si>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</si>
  <si>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</si>
  <si>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</si>
  <si>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</si>
  <si>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</si>
  <si>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</si>
  <si>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</si>
  <si>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</si>
  <si>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</si>
  <si>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</si>
  <si>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</si>
  <si>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</si>
  <si>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</si>
  <si>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</si>
  <si>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</si>
  <si>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</si>
  <si>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</si>
  <si>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</si>
  <si>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</si>
  <si>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 xml:space="preserve">    25 серпня 2021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</si>
</sst>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2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77">
      <selection activeCell="C10" sqref="C10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90" t="s">
        <v>129</v>
      </c>
      <c r="D4" s="191"/>
      <c r="E4" s="191"/>
      <c r="F4" s="192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108</v>
      </c>
      <c r="C7" s="134">
        <v>0.66</v>
      </c>
      <c r="D7" s="13">
        <v>5.506</v>
      </c>
      <c r="E7" s="134">
        <f aca="true" t="shared" si="0" ref="E7:F9">C7*39.3683</f>
        <v>25.983078</v>
      </c>
      <c r="F7" s="12">
        <f t="shared" si="0"/>
        <v>216.7618598</v>
      </c>
    </row>
    <row r="8" spans="2:6" s="5" customFormat="1" ht="15">
      <c r="B8" s="23" t="s">
        <v>109</v>
      </c>
      <c r="C8" s="134">
        <v>0.64</v>
      </c>
      <c r="D8" s="13">
        <v>5.51</v>
      </c>
      <c r="E8" s="134">
        <f t="shared" si="0"/>
        <v>25.195712</v>
      </c>
      <c r="F8" s="12">
        <f t="shared" si="0"/>
        <v>216.91933299999997</v>
      </c>
    </row>
    <row r="9" spans="2:17" s="5" customFormat="1" ht="15">
      <c r="B9" s="23" t="s">
        <v>110</v>
      </c>
      <c r="C9" s="134">
        <v>0.64</v>
      </c>
      <c r="D9" s="13">
        <v>5.57</v>
      </c>
      <c r="E9" s="134">
        <f t="shared" si="0"/>
        <v>25.195712</v>
      </c>
      <c r="F9" s="12">
        <f t="shared" si="0"/>
        <v>219.281431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8" t="s">
        <v>78</v>
      </c>
      <c r="D11" s="179"/>
      <c r="E11" s="178" t="s">
        <v>6</v>
      </c>
      <c r="F11" s="179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111</v>
      </c>
      <c r="C17" s="134">
        <v>0.57</v>
      </c>
      <c r="D17" s="68">
        <v>220.25</v>
      </c>
      <c r="E17" s="134">
        <f aca="true" t="shared" si="1" ref="E17:F19">C17/$E$86</f>
        <v>0.4846114606359463</v>
      </c>
      <c r="F17" s="68">
        <f t="shared" si="1"/>
        <v>187.2555687808196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111</v>
      </c>
      <c r="C18" s="134">
        <v>0</v>
      </c>
      <c r="D18" s="12">
        <v>220</v>
      </c>
      <c r="E18" s="134">
        <f t="shared" si="1"/>
        <v>0</v>
      </c>
      <c r="F18" s="68">
        <f t="shared" si="1"/>
        <v>187.04301989457576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112</v>
      </c>
      <c r="C19" s="134">
        <v>0.45</v>
      </c>
      <c r="D19" s="12">
        <v>223</v>
      </c>
      <c r="E19" s="134">
        <f t="shared" si="1"/>
        <v>0.38258799523890497</v>
      </c>
      <c r="F19" s="68">
        <f t="shared" si="1"/>
        <v>189.5936065295018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8" t="s">
        <v>5</v>
      </c>
      <c r="D21" s="179"/>
      <c r="E21" s="186" t="s">
        <v>6</v>
      </c>
      <c r="F21" s="18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108</v>
      </c>
      <c r="C22" s="123">
        <v>0.66</v>
      </c>
      <c r="D22" s="68">
        <v>7.124</v>
      </c>
      <c r="E22" s="123">
        <f aca="true" t="shared" si="2" ref="E22:F24">C22*36.7437</f>
        <v>24.250842</v>
      </c>
      <c r="F22" s="12">
        <f t="shared" si="2"/>
        <v>261.76211879999994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109</v>
      </c>
      <c r="C23" s="123">
        <v>0.66</v>
      </c>
      <c r="D23" s="12">
        <v>7.26</v>
      </c>
      <c r="E23" s="123">
        <f t="shared" si="2"/>
        <v>24.250842</v>
      </c>
      <c r="F23" s="12">
        <f t="shared" si="2"/>
        <v>266.759262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113</v>
      </c>
      <c r="C24" s="123">
        <v>0.66</v>
      </c>
      <c r="D24" s="12">
        <v>7.392</v>
      </c>
      <c r="E24" s="123">
        <f t="shared" si="2"/>
        <v>24.250842</v>
      </c>
      <c r="F24" s="12">
        <f t="shared" si="2"/>
        <v>271.6094304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6" t="s">
        <v>9</v>
      </c>
      <c r="D26" s="186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115</v>
      </c>
      <c r="C27" s="123">
        <v>9.26</v>
      </c>
      <c r="D27" s="68">
        <v>247.5</v>
      </c>
      <c r="E27" s="123">
        <f aca="true" t="shared" si="3" ref="E27:F29">C27/$E$86</f>
        <v>7.872810746471689</v>
      </c>
      <c r="F27" s="68">
        <f t="shared" si="3"/>
        <v>210.42339738139773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114</v>
      </c>
      <c r="C28" s="123">
        <v>1.01</v>
      </c>
      <c r="D28" s="12">
        <v>244</v>
      </c>
      <c r="E28" s="123">
        <f t="shared" si="3"/>
        <v>0.8586975004250978</v>
      </c>
      <c r="F28" s="68">
        <f t="shared" si="3"/>
        <v>207.44771297398404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116</v>
      </c>
      <c r="C29" s="123">
        <v>0.72</v>
      </c>
      <c r="D29" s="12">
        <v>241</v>
      </c>
      <c r="E29" s="123">
        <f t="shared" si="3"/>
        <v>0.612140792382248</v>
      </c>
      <c r="F29" s="68">
        <f t="shared" si="3"/>
        <v>204.897126339058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6" t="s">
        <v>12</v>
      </c>
      <c r="D31" s="186"/>
      <c r="E31" s="186" t="s">
        <v>10</v>
      </c>
      <c r="F31" s="18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71">
        <v>0.79</v>
      </c>
      <c r="D32" s="12">
        <v>576.25</v>
      </c>
      <c r="E32" s="171">
        <f aca="true" t="shared" si="4" ref="E32:F34">C32/$E$86</f>
        <v>0.6716544805305221</v>
      </c>
      <c r="F32" s="68">
        <f t="shared" si="4"/>
        <v>489.9251827920422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117</v>
      </c>
      <c r="C33" s="171">
        <v>1.02</v>
      </c>
      <c r="D33" s="12">
        <v>570.75</v>
      </c>
      <c r="E33" s="171">
        <f t="shared" si="4"/>
        <v>0.8671994558748513</v>
      </c>
      <c r="F33" s="68">
        <f t="shared" si="4"/>
        <v>485.2491072946778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118</v>
      </c>
      <c r="C34" s="171">
        <v>1.03</v>
      </c>
      <c r="D34" s="12">
        <v>564.5</v>
      </c>
      <c r="E34" s="171">
        <f t="shared" si="4"/>
        <v>0.8757014113246048</v>
      </c>
      <c r="F34" s="68">
        <f t="shared" si="4"/>
        <v>479.9353851385819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6" t="s">
        <v>5</v>
      </c>
      <c r="D36" s="177"/>
      <c r="E36" s="176" t="s">
        <v>6</v>
      </c>
      <c r="F36" s="17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108</v>
      </c>
      <c r="C37" s="172">
        <v>0.66</v>
      </c>
      <c r="D37" s="72">
        <v>5.154</v>
      </c>
      <c r="E37" s="173">
        <f aca="true" t="shared" si="5" ref="E37:F39">C37*58.0164</f>
        <v>38.290824</v>
      </c>
      <c r="F37" s="68">
        <f t="shared" si="5"/>
        <v>299.01652559999997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109</v>
      </c>
      <c r="C38" s="172">
        <v>0.82</v>
      </c>
      <c r="D38" s="72">
        <v>5.15</v>
      </c>
      <c r="E38" s="173">
        <f t="shared" si="5"/>
        <v>47.57344799999999</v>
      </c>
      <c r="F38" s="68">
        <f t="shared" si="5"/>
        <v>298.78446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110</v>
      </c>
      <c r="C39" s="173">
        <v>0.64</v>
      </c>
      <c r="D39" s="72">
        <v>5.134</v>
      </c>
      <c r="E39" s="173">
        <f t="shared" si="5"/>
        <v>37.130496</v>
      </c>
      <c r="F39" s="68">
        <f t="shared" si="5"/>
        <v>297.85619760000003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6" t="s">
        <v>5</v>
      </c>
      <c r="D41" s="177"/>
      <c r="E41" s="176" t="s">
        <v>6</v>
      </c>
      <c r="F41" s="17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119</v>
      </c>
      <c r="C42" s="174">
        <v>0.9</v>
      </c>
      <c r="D42" s="72">
        <v>13.454</v>
      </c>
      <c r="E42" s="174">
        <f>C42*36.7437</f>
        <v>33.06933</v>
      </c>
      <c r="F42" s="68">
        <f aca="true" t="shared" si="6" ref="E42:F44">D42*36.7437</f>
        <v>494.3497398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120</v>
      </c>
      <c r="C43" s="174">
        <v>0.1</v>
      </c>
      <c r="D43" s="72">
        <v>13.316</v>
      </c>
      <c r="E43" s="174">
        <f>C43*36.7437</f>
        <v>3.6743699999999997</v>
      </c>
      <c r="F43" s="68">
        <f t="shared" si="6"/>
        <v>489.2791092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121</v>
      </c>
      <c r="C44" s="174">
        <v>0.04</v>
      </c>
      <c r="D44" s="72">
        <v>13.36</v>
      </c>
      <c r="E44" s="174">
        <f t="shared" si="6"/>
        <v>1.4697479999999998</v>
      </c>
      <c r="F44" s="68">
        <f t="shared" si="6"/>
        <v>490.8958319999999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8" t="s">
        <v>73</v>
      </c>
      <c r="D46" s="179"/>
      <c r="E46" s="178" t="s">
        <v>6</v>
      </c>
      <c r="F46" s="179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6" t="s">
        <v>16</v>
      </c>
      <c r="D51" s="177"/>
      <c r="E51" s="176" t="s">
        <v>6</v>
      </c>
      <c r="F51" s="177"/>
      <c r="G51"/>
      <c r="H51"/>
      <c r="I51"/>
      <c r="J51" s="5"/>
    </row>
    <row r="52" spans="2:19" s="21" customFormat="1" ht="15">
      <c r="B52" s="23" t="s">
        <v>122</v>
      </c>
      <c r="C52" s="110">
        <v>2.6</v>
      </c>
      <c r="D52" s="73">
        <v>352.5</v>
      </c>
      <c r="E52" s="110">
        <f aca="true" t="shared" si="7" ref="E52:F54">C52*1.1023</f>
        <v>2.8659800000000004</v>
      </c>
      <c r="F52" s="73">
        <f t="shared" si="7"/>
        <v>388.56075000000004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120</v>
      </c>
      <c r="C53" s="110">
        <v>2.7</v>
      </c>
      <c r="D53" s="73">
        <v>349.9</v>
      </c>
      <c r="E53" s="110">
        <f t="shared" si="7"/>
        <v>2.9762100000000005</v>
      </c>
      <c r="F53" s="73">
        <f t="shared" si="7"/>
        <v>385.69477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123</v>
      </c>
      <c r="C54" s="110">
        <v>2.9</v>
      </c>
      <c r="D54" s="73">
        <v>352.6</v>
      </c>
      <c r="E54" s="110">
        <f>C54*1.1023</f>
        <v>3.19667</v>
      </c>
      <c r="F54" s="73">
        <f t="shared" si="7"/>
        <v>388.67098000000004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6" t="s">
        <v>18</v>
      </c>
      <c r="D56" s="177"/>
      <c r="E56" s="176" t="s">
        <v>19</v>
      </c>
      <c r="F56" s="17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122</v>
      </c>
      <c r="C57" s="172">
        <v>0.8</v>
      </c>
      <c r="D57" s="68">
        <v>61.85</v>
      </c>
      <c r="E57" s="172">
        <f aca="true" t="shared" si="8" ref="E57:F59">C57/454*1000</f>
        <v>1.762114537444934</v>
      </c>
      <c r="F57" s="68">
        <f t="shared" si="8"/>
        <v>136.23348017621146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120</v>
      </c>
      <c r="C58" s="172">
        <v>0.69</v>
      </c>
      <c r="D58" s="68">
        <v>61.28</v>
      </c>
      <c r="E58" s="172">
        <f t="shared" si="8"/>
        <v>1.5198237885462553</v>
      </c>
      <c r="F58" s="68">
        <f t="shared" si="8"/>
        <v>134.97797356828195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123</v>
      </c>
      <c r="C59" s="172">
        <v>0.69</v>
      </c>
      <c r="D59" s="68">
        <v>61.23</v>
      </c>
      <c r="E59" s="172">
        <f t="shared" si="8"/>
        <v>1.5198237885462553</v>
      </c>
      <c r="F59" s="68">
        <f t="shared" si="8"/>
        <v>134.86784140969164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6" t="s">
        <v>21</v>
      </c>
      <c r="D61" s="177"/>
      <c r="E61" s="176" t="s">
        <v>6</v>
      </c>
      <c r="F61" s="17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108</v>
      </c>
      <c r="C62" s="110">
        <v>0.02</v>
      </c>
      <c r="D62" s="72">
        <v>13.3</v>
      </c>
      <c r="E62" s="110">
        <f aca="true" t="shared" si="9" ref="E62:F64">C62*22.026</f>
        <v>0.44052</v>
      </c>
      <c r="F62" s="68">
        <f t="shared" si="9"/>
        <v>292.9458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121</v>
      </c>
      <c r="C63" s="110">
        <v>0.02</v>
      </c>
      <c r="D63" s="72">
        <v>13.55</v>
      </c>
      <c r="E63" s="110">
        <f t="shared" si="9"/>
        <v>0.44052</v>
      </c>
      <c r="F63" s="68">
        <f t="shared" si="9"/>
        <v>298.45230000000004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125</v>
      </c>
      <c r="C64" s="110">
        <v>0.03</v>
      </c>
      <c r="D64" s="72">
        <v>13.735</v>
      </c>
      <c r="E64" s="110">
        <f t="shared" si="9"/>
        <v>0.6607799999999999</v>
      </c>
      <c r="F64" s="68">
        <f t="shared" si="9"/>
        <v>302.52711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6" t="s">
        <v>76</v>
      </c>
      <c r="D66" s="177"/>
      <c r="E66" s="176" t="s">
        <v>23</v>
      </c>
      <c r="F66" s="17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122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124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6" t="s">
        <v>25</v>
      </c>
      <c r="D71" s="177"/>
      <c r="E71" s="176" t="s">
        <v>26</v>
      </c>
      <c r="F71" s="17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126</v>
      </c>
      <c r="C72" s="170" t="s">
        <v>72</v>
      </c>
      <c r="D72" s="118">
        <v>1.12605</v>
      </c>
      <c r="E72" s="170" t="s">
        <v>72</v>
      </c>
      <c r="F72" s="74">
        <f>D72/454*1000</f>
        <v>2.4802863436123346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119</v>
      </c>
      <c r="C73" s="175">
        <v>0.075</v>
      </c>
      <c r="D73" s="118">
        <v>1.127025</v>
      </c>
      <c r="E73" s="175">
        <f>C73/454*100</f>
        <v>0.016519823788546256</v>
      </c>
      <c r="F73" s="74">
        <f>D73/454*1000</f>
        <v>2.4824339207048456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120</v>
      </c>
      <c r="C74" s="175">
        <v>0.05</v>
      </c>
      <c r="D74" s="118">
        <v>1.12785</v>
      </c>
      <c r="E74" s="175">
        <f>C74/454*100</f>
        <v>0.011013215859030838</v>
      </c>
      <c r="F74" s="74">
        <f>D74/454*1000</f>
        <v>2.4842511013215858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6" t="s">
        <v>25</v>
      </c>
      <c r="D76" s="177"/>
      <c r="E76" s="176" t="s">
        <v>28</v>
      </c>
      <c r="F76" s="17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123</v>
      </c>
      <c r="C77" s="138">
        <v>0.0015</v>
      </c>
      <c r="D77" s="119" t="s">
        <v>72</v>
      </c>
      <c r="E77" s="138">
        <f>C77/454*1000000</f>
        <v>3.303964757709251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127</v>
      </c>
      <c r="C78" s="138">
        <v>0.0015</v>
      </c>
      <c r="D78" s="119" t="s">
        <v>72</v>
      </c>
      <c r="E78" s="138">
        <f>C78/454*1000000</f>
        <v>3.303964757709251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128</v>
      </c>
      <c r="C79" s="138">
        <v>0.0014</v>
      </c>
      <c r="D79" s="119" t="s">
        <v>72</v>
      </c>
      <c r="E79" s="138">
        <f>C79/454*1000000</f>
        <v>3.0837004405286343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1.1762</v>
      </c>
      <c r="F86" s="165">
        <v>0.0091</v>
      </c>
      <c r="G86" s="165">
        <v>1.3736</v>
      </c>
      <c r="H86" s="165">
        <v>1.0909</v>
      </c>
      <c r="I86" s="165">
        <v>0.7926</v>
      </c>
      <c r="J86" s="165">
        <v>0.7255</v>
      </c>
      <c r="K86" s="165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0.8502</v>
      </c>
      <c r="E87" s="165" t="s">
        <v>72</v>
      </c>
      <c r="F87" s="165">
        <v>0.0077</v>
      </c>
      <c r="G87" s="165">
        <v>1.1678</v>
      </c>
      <c r="H87" s="165">
        <v>0.9275</v>
      </c>
      <c r="I87" s="165">
        <v>0.6739</v>
      </c>
      <c r="J87" s="165">
        <v>0.6168</v>
      </c>
      <c r="K87" s="165">
        <v>0.1092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110.13</v>
      </c>
      <c r="E88" s="165">
        <v>129.5349</v>
      </c>
      <c r="F88" s="165" t="s">
        <v>72</v>
      </c>
      <c r="G88" s="165">
        <v>151.2746</v>
      </c>
      <c r="H88" s="165">
        <v>120.1374</v>
      </c>
      <c r="I88" s="165">
        <v>87.2939</v>
      </c>
      <c r="J88" s="165">
        <v>79.8993</v>
      </c>
      <c r="K88" s="165">
        <v>14.1433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0.728</v>
      </c>
      <c r="E89" s="165">
        <v>0.8563</v>
      </c>
      <c r="F89" s="165">
        <v>0.0066</v>
      </c>
      <c r="G89" s="165" t="s">
        <v>72</v>
      </c>
      <c r="H89" s="165">
        <v>0.7942</v>
      </c>
      <c r="I89" s="165">
        <v>0.5771</v>
      </c>
      <c r="J89" s="165">
        <v>0.5282</v>
      </c>
      <c r="K89" s="165">
        <v>0.0935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0.9167</v>
      </c>
      <c r="E90" s="165">
        <v>1.0782</v>
      </c>
      <c r="F90" s="165">
        <v>0.0083</v>
      </c>
      <c r="G90" s="165">
        <v>1.2592</v>
      </c>
      <c r="H90" s="165" t="s">
        <v>72</v>
      </c>
      <c r="I90" s="165">
        <v>0.7266</v>
      </c>
      <c r="J90" s="165">
        <v>0.6651</v>
      </c>
      <c r="K90" s="165">
        <v>0.1177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1.2616</v>
      </c>
      <c r="E91" s="165">
        <v>1.4839</v>
      </c>
      <c r="F91" s="165">
        <v>0.0115</v>
      </c>
      <c r="G91" s="165">
        <v>1.7329</v>
      </c>
      <c r="H91" s="165">
        <v>1.3762</v>
      </c>
      <c r="I91" s="165" t="s">
        <v>72</v>
      </c>
      <c r="J91" s="165">
        <v>0.9153</v>
      </c>
      <c r="K91" s="165">
        <v>0.162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1.3784</v>
      </c>
      <c r="E92" s="165">
        <v>1.6212</v>
      </c>
      <c r="F92" s="165">
        <v>0.0125</v>
      </c>
      <c r="G92" s="165">
        <v>1.8933</v>
      </c>
      <c r="H92" s="165">
        <v>1.5036</v>
      </c>
      <c r="I92" s="165">
        <v>1.0926</v>
      </c>
      <c r="J92" s="165" t="s">
        <v>72</v>
      </c>
      <c r="K92" s="165">
        <v>0.177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7.7867</v>
      </c>
      <c r="E93" s="165">
        <v>9.1587</v>
      </c>
      <c r="F93" s="165">
        <v>0.0707</v>
      </c>
      <c r="G93" s="165">
        <v>10.6958</v>
      </c>
      <c r="H93" s="165">
        <v>8.4943</v>
      </c>
      <c r="I93" s="165">
        <v>6.1721</v>
      </c>
      <c r="J93" s="165">
        <v>5.6493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0.007719927216526203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9" t="s">
        <v>54</v>
      </c>
      <c r="C114" s="189"/>
      <c r="D114" s="189"/>
      <c r="E114" s="189"/>
      <c r="F114" s="189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8" t="s">
        <v>55</v>
      </c>
      <c r="C115" s="188"/>
      <c r="D115" s="188"/>
      <c r="E115" s="188"/>
      <c r="F115" s="188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8" t="s">
        <v>56</v>
      </c>
      <c r="C116" s="188"/>
      <c r="D116" s="188"/>
      <c r="E116" s="188"/>
      <c r="F116" s="188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8" t="s">
        <v>57</v>
      </c>
      <c r="C117" s="188"/>
      <c r="D117" s="188"/>
      <c r="E117" s="188"/>
      <c r="F117" s="188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8" t="s">
        <v>58</v>
      </c>
      <c r="C118" s="188"/>
      <c r="D118" s="188"/>
      <c r="E118" s="188"/>
      <c r="F118" s="188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8" t="s">
        <v>59</v>
      </c>
      <c r="C119" s="188"/>
      <c r="D119" s="188"/>
      <c r="E119" s="188"/>
      <c r="F119" s="188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8" t="s">
        <v>60</v>
      </c>
      <c r="C120" s="188"/>
      <c r="D120" s="188"/>
      <c r="E120" s="188"/>
      <c r="F120" s="188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7" t="s">
        <v>61</v>
      </c>
      <c r="C121" s="187"/>
      <c r="D121" s="187"/>
      <c r="E121" s="187"/>
      <c r="F121" s="187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4"/>
      <c r="D123" s="195"/>
      <c r="E123" s="195"/>
      <c r="F123" s="185"/>
      <c r="G123" s="112"/>
      <c r="H123" s="112"/>
    </row>
    <row r="124" spans="2:8" ht="15" customHeight="1">
      <c r="B124" s="31" t="s">
        <v>63</v>
      </c>
      <c r="C124" s="184" t="s">
        <v>64</v>
      </c>
      <c r="D124" s="185"/>
      <c r="E124" s="184" t="s">
        <v>65</v>
      </c>
      <c r="F124" s="185"/>
      <c r="G124" s="112"/>
      <c r="H124" s="112"/>
    </row>
    <row r="125" spans="2:8" ht="15" customHeight="1">
      <c r="B125" s="31" t="s">
        <v>66</v>
      </c>
      <c r="C125" s="184" t="s">
        <v>67</v>
      </c>
      <c r="D125" s="185"/>
      <c r="E125" s="184" t="s">
        <v>68</v>
      </c>
      <c r="F125" s="185"/>
      <c r="G125" s="112"/>
      <c r="H125" s="112"/>
    </row>
    <row r="126" spans="2:8" ht="15" customHeight="1">
      <c r="B126" s="193" t="s">
        <v>69</v>
      </c>
      <c r="C126" s="180" t="s">
        <v>70</v>
      </c>
      <c r="D126" s="181"/>
      <c r="E126" s="180" t="s">
        <v>71</v>
      </c>
      <c r="F126" s="181"/>
      <c r="G126" s="112"/>
      <c r="H126" s="112"/>
    </row>
    <row r="127" spans="2:8" ht="15" customHeight="1">
      <c r="B127" s="194"/>
      <c r="C127" s="182"/>
      <c r="D127" s="183"/>
      <c r="E127" s="182"/>
      <c r="F127" s="183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7" t="s">
        <v>86</v>
      </c>
      <c r="D4" s="198"/>
      <c r="E4" s="198"/>
      <c r="F4" s="19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8" t="s">
        <v>5</v>
      </c>
      <c r="D6" s="179"/>
      <c r="E6" s="178" t="s">
        <v>6</v>
      </c>
      <c r="F6" s="179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8" t="s">
        <v>7</v>
      </c>
      <c r="D11" s="179"/>
      <c r="E11" s="178" t="s">
        <v>6</v>
      </c>
      <c r="F11" s="179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6" t="s">
        <v>78</v>
      </c>
      <c r="D16" s="186"/>
      <c r="E16" s="178" t="s">
        <v>6</v>
      </c>
      <c r="F16" s="179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8" t="s">
        <v>5</v>
      </c>
      <c r="D21" s="179"/>
      <c r="E21" s="186" t="s">
        <v>6</v>
      </c>
      <c r="F21" s="18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6" t="s">
        <v>9</v>
      </c>
      <c r="D26" s="186"/>
      <c r="E26" s="178" t="s">
        <v>10</v>
      </c>
      <c r="F26" s="179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6" t="s">
        <v>12</v>
      </c>
      <c r="D31" s="186"/>
      <c r="E31" s="186" t="s">
        <v>10</v>
      </c>
      <c r="F31" s="186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6" t="s">
        <v>5</v>
      </c>
      <c r="D36" s="177"/>
      <c r="E36" s="176" t="s">
        <v>6</v>
      </c>
      <c r="F36" s="177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6" t="s">
        <v>5</v>
      </c>
      <c r="D41" s="177"/>
      <c r="E41" s="176" t="s">
        <v>6</v>
      </c>
      <c r="F41" s="17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6" t="s">
        <v>73</v>
      </c>
      <c r="D46" s="186"/>
      <c r="E46" s="178" t="s">
        <v>6</v>
      </c>
      <c r="F46" s="179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6" t="s">
        <v>16</v>
      </c>
      <c r="D51" s="177"/>
      <c r="E51" s="176" t="s">
        <v>6</v>
      </c>
      <c r="F51" s="177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6" t="s">
        <v>18</v>
      </c>
      <c r="D56" s="177"/>
      <c r="E56" s="176" t="s">
        <v>19</v>
      </c>
      <c r="F56" s="177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6" t="s">
        <v>21</v>
      </c>
      <c r="D61" s="177"/>
      <c r="E61" s="176" t="s">
        <v>6</v>
      </c>
      <c r="F61" s="177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6" t="s">
        <v>76</v>
      </c>
      <c r="D66" s="177"/>
      <c r="E66" s="176" t="s">
        <v>23</v>
      </c>
      <c r="F66" s="17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6" t="s">
        <v>25</v>
      </c>
      <c r="D71" s="177"/>
      <c r="E71" s="176" t="s">
        <v>26</v>
      </c>
      <c r="F71" s="17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6" t="s">
        <v>25</v>
      </c>
      <c r="D76" s="196"/>
      <c r="E76" s="176" t="s">
        <v>28</v>
      </c>
      <c r="F76" s="177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9" t="s">
        <v>54</v>
      </c>
      <c r="C114" s="189"/>
      <c r="D114" s="189"/>
      <c r="E114" s="189"/>
      <c r="F114" s="189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8" t="s">
        <v>55</v>
      </c>
      <c r="C115" s="188"/>
      <c r="D115" s="188"/>
      <c r="E115" s="188"/>
      <c r="F115" s="188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8" t="s">
        <v>56</v>
      </c>
      <c r="C116" s="188"/>
      <c r="D116" s="188"/>
      <c r="E116" s="188"/>
      <c r="F116" s="188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8" t="s">
        <v>57</v>
      </c>
      <c r="C117" s="188"/>
      <c r="D117" s="188"/>
      <c r="E117" s="188"/>
      <c r="F117" s="188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8" t="s">
        <v>58</v>
      </c>
      <c r="C118" s="188"/>
      <c r="D118" s="188"/>
      <c r="E118" s="188"/>
      <c r="F118" s="188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8" t="s">
        <v>59</v>
      </c>
      <c r="C119" s="188"/>
      <c r="D119" s="188"/>
      <c r="E119" s="188"/>
      <c r="F119" s="188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8" t="s">
        <v>60</v>
      </c>
      <c r="C120" s="188"/>
      <c r="D120" s="188"/>
      <c r="E120" s="188"/>
      <c r="F120" s="188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7" t="s">
        <v>61</v>
      </c>
      <c r="C121" s="187"/>
      <c r="D121" s="187"/>
      <c r="E121" s="187"/>
      <c r="F121" s="187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4"/>
      <c r="D123" s="195"/>
      <c r="E123" s="195"/>
      <c r="F123" s="185"/>
      <c r="G123" s="112"/>
      <c r="H123" s="112"/>
    </row>
    <row r="124" spans="2:8" ht="30.75" customHeight="1">
      <c r="B124" s="31" t="s">
        <v>63</v>
      </c>
      <c r="C124" s="184" t="s">
        <v>64</v>
      </c>
      <c r="D124" s="185"/>
      <c r="E124" s="184" t="s">
        <v>65</v>
      </c>
      <c r="F124" s="185"/>
      <c r="G124" s="112"/>
      <c r="H124" s="112"/>
    </row>
    <row r="125" spans="2:8" ht="30.75" customHeight="1">
      <c r="B125" s="31" t="s">
        <v>66</v>
      </c>
      <c r="C125" s="184" t="s">
        <v>67</v>
      </c>
      <c r="D125" s="185"/>
      <c r="E125" s="184" t="s">
        <v>68</v>
      </c>
      <c r="F125" s="185"/>
      <c r="G125" s="112"/>
      <c r="H125" s="112"/>
    </row>
    <row r="126" spans="2:8" ht="15" customHeight="1">
      <c r="B126" s="193" t="s">
        <v>69</v>
      </c>
      <c r="C126" s="180" t="s">
        <v>70</v>
      </c>
      <c r="D126" s="181"/>
      <c r="E126" s="180" t="s">
        <v>71</v>
      </c>
      <c r="F126" s="181"/>
      <c r="G126" s="112"/>
      <c r="H126" s="112"/>
    </row>
    <row r="127" spans="2:8" ht="15" customHeight="1">
      <c r="B127" s="194"/>
      <c r="C127" s="182"/>
      <c r="D127" s="183"/>
      <c r="E127" s="182"/>
      <c r="F127" s="183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2021-08-26T09:14:09Z</dcterms:modified>
  <cp:category/>
  <cp:version/>
  <cp:contentType/>
  <cp:contentStatus/>
</cp:coreProperties>
</file>