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<sst xmlns="http://schemas.openxmlformats.org/spreadsheetml/2006/main" count="162" uniqueCount="107">
  <si>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</si>
  <si>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</si>
  <si>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</si>
  <si>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</si>
  <si>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</si>
  <si>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</si>
  <si>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</si>
  <si>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</si>
  <si>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</si>
  <si>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</si>
  <si>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</si>
  <si>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</si>
  <si>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</si>
  <si>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</si>
  <si>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</si>
  <si>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</si>
  <si>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</si>
  <si>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</si>
  <si>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</si>
  <si>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</si>
  <si>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</si>
  <si>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</si>
  <si>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</si>
  <si>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</si>
  <si>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</si>
  <si>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</si>
  <si>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</si>
  <si>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</si>
  <si>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</si>
  <si>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</si>
  <si>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</si>
  <si>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</si>
  <si>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</si>
  <si>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</si>
  <si>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</si>
  <si>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</si>
  <si>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</si>
  <si>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</si>
  <si>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</si>
  <si>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</si>
  <si>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</si>
  <si>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</si>
  <si>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</si>
  <si>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</si>
  <si>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</si>
  <si>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</si>
  <si>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</si>
  <si>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</si>
  <si>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</si>
  <si>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</si>
  <si>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</si>
  <si>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</si>
  <si>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</si>
  <si>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</si>
  <si>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</si>
  <si>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</si>
  <si>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</si>
  <si>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</si>
  <si>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</si>
  <si>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</si>
  <si>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</si>
  <si>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</si>
  <si>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</si>
  <si>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</si>
  <si>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</si>
  <si>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</si>
  <si>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</si>
  <si>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</si>
  <si>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</si>
  <si>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</si>
  <si>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</si>
  <si>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</si>
  <si>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</si>
  <si>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</si>
  <si>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</si>
  <si>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</si>
  <si>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</si>
  <si>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</si>
  <si>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</si>
  <si>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</si>
  <si>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</si>
  <si>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</si>
  <si>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</si>
  <si>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</si>
  <si>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</si>
  <si>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</si>
  <si>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</si>
  <si>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</si>
  <si>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</si>
  <si>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</si>
  <si>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</si>
  <si>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</si>
  <si>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</si>
  <si>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</si>
  <si>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</si>
  <si>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</si>
  <si>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</si>
  <si>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</si>
  <si>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</si>
  <si>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</si>
  <si>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</si>
  <si>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</si>
  <si>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</si>
  <si>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</si>
  <si>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</si>
  <si>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</si>
  <si>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25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</si>
</sst>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106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88</v>
      </c>
      <c r="C7" s="140">
        <v>0.056</v>
      </c>
      <c r="D7" s="14">
        <v>3.63</v>
      </c>
      <c r="E7" s="140">
        <f aca="true" t="shared" si="0" ref="E7:F9">C7*39.3683</f>
        <v>2.2046248</v>
      </c>
      <c r="F7" s="13">
        <f t="shared" si="0"/>
        <v>142.906929</v>
      </c>
    </row>
    <row r="8" spans="2:6" s="6" customFormat="1" ht="15">
      <c r="B8" s="25" t="s">
        <v>92</v>
      </c>
      <c r="C8" s="140">
        <v>0.062</v>
      </c>
      <c r="D8" s="14">
        <v>3.714</v>
      </c>
      <c r="E8" s="140">
        <f t="shared" si="0"/>
        <v>2.4408345999999996</v>
      </c>
      <c r="F8" s="13">
        <f t="shared" si="0"/>
        <v>146.21386619999998</v>
      </c>
    </row>
    <row r="9" spans="2:17" s="6" customFormat="1" ht="15">
      <c r="B9" s="25" t="s">
        <v>100</v>
      </c>
      <c r="C9" s="140">
        <v>0.062</v>
      </c>
      <c r="D9" s="14">
        <v>3.736</v>
      </c>
      <c r="E9" s="140">
        <f t="shared" si="0"/>
        <v>2.4408345999999996</v>
      </c>
      <c r="F9" s="13">
        <f t="shared" si="0"/>
        <v>147.0799688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91</v>
      </c>
      <c r="C12" s="136">
        <v>0.43</v>
      </c>
      <c r="D12" s="13">
        <v>172.5</v>
      </c>
      <c r="E12" s="136">
        <f>C12/$D$86</f>
        <v>0.4700994861703291</v>
      </c>
      <c r="F12" s="77">
        <f>D12/D86</f>
        <v>188.586421777632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90</v>
      </c>
      <c r="C13" s="136">
        <v>0.14</v>
      </c>
      <c r="D13" s="13">
        <v>177.75</v>
      </c>
      <c r="E13" s="136">
        <f>C13/$D$86</f>
        <v>0.15305564666010715</v>
      </c>
      <c r="F13" s="77">
        <f>D13/D86</f>
        <v>194.32600852738605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97</v>
      </c>
      <c r="C14" s="136">
        <v>0.29</v>
      </c>
      <c r="D14" s="13">
        <v>170</v>
      </c>
      <c r="E14" s="136">
        <f>C14/$D$86</f>
        <v>0.3170438395102219</v>
      </c>
      <c r="F14" s="77">
        <f>D14/D86</f>
        <v>185.8532852301301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93</v>
      </c>
      <c r="C17" s="139">
        <v>60</v>
      </c>
      <c r="D17" s="98">
        <v>20690</v>
      </c>
      <c r="E17" s="139">
        <f aca="true" t="shared" si="1" ref="E17:F19">C17/$D$87</f>
        <v>0.5383097075183922</v>
      </c>
      <c r="F17" s="77">
        <f t="shared" si="1"/>
        <v>185.62713080925894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9">
        <v>80</v>
      </c>
      <c r="D18" s="98">
        <v>21150</v>
      </c>
      <c r="E18" s="139">
        <f t="shared" si="1"/>
        <v>0.7177462766911897</v>
      </c>
      <c r="F18" s="77">
        <f t="shared" si="1"/>
        <v>189.75417190023327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6">
        <v>70</v>
      </c>
      <c r="D19" s="98">
        <v>22170</v>
      </c>
      <c r="E19" s="136">
        <f t="shared" si="1"/>
        <v>0.628027992104791</v>
      </c>
      <c r="F19" s="77">
        <f t="shared" si="1"/>
        <v>198.90543692804596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88</v>
      </c>
      <c r="C22" s="140">
        <v>0.062</v>
      </c>
      <c r="D22" s="14">
        <v>4.092</v>
      </c>
      <c r="E22" s="140">
        <f aca="true" t="shared" si="2" ref="E22:F24">C22*36.7437</f>
        <v>2.2781094</v>
      </c>
      <c r="F22" s="13">
        <f t="shared" si="2"/>
        <v>150.35522039999998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92</v>
      </c>
      <c r="C23" s="140">
        <v>0.076</v>
      </c>
      <c r="D23" s="14">
        <v>4.272</v>
      </c>
      <c r="E23" s="140">
        <f t="shared" si="2"/>
        <v>2.7925211999999995</v>
      </c>
      <c r="F23" s="13">
        <f t="shared" si="2"/>
        <v>156.9690864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100</v>
      </c>
      <c r="C24" s="140">
        <v>0.066</v>
      </c>
      <c r="D24" s="102">
        <v>4.412</v>
      </c>
      <c r="E24" s="140">
        <f t="shared" si="2"/>
        <v>2.4250841999999997</v>
      </c>
      <c r="F24" s="13">
        <f t="shared" si="2"/>
        <v>162.11320439999997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39">
        <v>1.08</v>
      </c>
      <c r="D27" s="77">
        <v>164.5</v>
      </c>
      <c r="E27" s="139">
        <f>C27/$D$86</f>
        <v>1.1807149885208266</v>
      </c>
      <c r="F27" s="77">
        <f>D27/D86</f>
        <v>179.8403848256259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94</v>
      </c>
      <c r="C28" s="139">
        <v>0.15</v>
      </c>
      <c r="D28" s="13">
        <v>166.75</v>
      </c>
      <c r="E28" s="139">
        <f>C28/$D$86</f>
        <v>0.1639881928501148</v>
      </c>
      <c r="F28" s="77">
        <f>D28/D86</f>
        <v>182.3002077183776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101</v>
      </c>
      <c r="C29" s="139">
        <v>0</v>
      </c>
      <c r="D29" s="13">
        <v>170.75</v>
      </c>
      <c r="E29" s="139">
        <f>C29/$D$86</f>
        <v>0</v>
      </c>
      <c r="F29" s="77">
        <f>D29/D86</f>
        <v>186.67322619438067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6">
        <v>0.5</v>
      </c>
      <c r="D32" s="13">
        <v>397.5</v>
      </c>
      <c r="E32" s="136">
        <f>C32/$D$86</f>
        <v>0.5466273095003826</v>
      </c>
      <c r="F32" s="77">
        <f>D32/D86</f>
        <v>434.5687110528042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90</v>
      </c>
      <c r="C33" s="136">
        <v>0.95</v>
      </c>
      <c r="D33" s="13">
        <v>366.25</v>
      </c>
      <c r="E33" s="136">
        <f>C33/$D$86</f>
        <v>1.038591888050727</v>
      </c>
      <c r="F33" s="77">
        <f>D33/$D$86</f>
        <v>400.4045042090303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97</v>
      </c>
      <c r="C34" s="136">
        <v>0.87</v>
      </c>
      <c r="D34" s="72">
        <v>369.5</v>
      </c>
      <c r="E34" s="136">
        <f>C34/$D$86</f>
        <v>0.9511315185306658</v>
      </c>
      <c r="F34" s="77">
        <f>D34/$D$86</f>
        <v>403.9575817207828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0">
        <v>0.036</v>
      </c>
      <c r="D37" s="81">
        <v>2.226</v>
      </c>
      <c r="E37" s="140">
        <f aca="true" t="shared" si="3" ref="E37:F39">C37*58.0164</f>
        <v>2.0885903999999997</v>
      </c>
      <c r="F37" s="77">
        <f t="shared" si="3"/>
        <v>129.14450639999998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0">
        <v>0.036</v>
      </c>
      <c r="D38" s="81">
        <v>2.21</v>
      </c>
      <c r="E38" s="140">
        <f t="shared" si="3"/>
        <v>2.0885903999999997</v>
      </c>
      <c r="F38" s="77">
        <f t="shared" si="3"/>
        <v>128.216244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0">
        <v>0.03</v>
      </c>
      <c r="D39" s="81">
        <v>2.182</v>
      </c>
      <c r="E39" s="140">
        <f t="shared" si="3"/>
        <v>1.740492</v>
      </c>
      <c r="F39" s="77">
        <f t="shared" si="3"/>
        <v>126.59178479999999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5">
        <v>0.066</v>
      </c>
      <c r="D42" s="81">
        <v>9.564</v>
      </c>
      <c r="E42" s="135">
        <f aca="true" t="shared" si="4" ref="E42:F44">C42*36.7437</f>
        <v>2.4250841999999997</v>
      </c>
      <c r="F42" s="77">
        <f t="shared" si="4"/>
        <v>351.4167468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92</v>
      </c>
      <c r="C43" s="135">
        <v>0.066</v>
      </c>
      <c r="D43" s="81">
        <v>9.672</v>
      </c>
      <c r="E43" s="135">
        <f t="shared" si="4"/>
        <v>2.4250841999999997</v>
      </c>
      <c r="F43" s="77">
        <f t="shared" si="4"/>
        <v>355.38506639999997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102</v>
      </c>
      <c r="C44" s="135">
        <v>0.062</v>
      </c>
      <c r="D44" s="81">
        <v>9.674</v>
      </c>
      <c r="E44" s="135">
        <f t="shared" si="4"/>
        <v>2.2781094</v>
      </c>
      <c r="F44" s="77">
        <f t="shared" si="4"/>
        <v>355.45855379999995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5">
        <v>0</v>
      </c>
      <c r="D47" s="99" t="s">
        <v>81</v>
      </c>
      <c r="E47" s="144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5">
        <v>0</v>
      </c>
      <c r="D48" s="99">
        <v>47500</v>
      </c>
      <c r="E48" s="144">
        <f t="shared" si="5"/>
        <v>0</v>
      </c>
      <c r="F48" s="77">
        <f t="shared" si="5"/>
        <v>426.1618517853939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5">
        <v>0</v>
      </c>
      <c r="D49" s="99">
        <v>47010</v>
      </c>
      <c r="E49" s="144">
        <f t="shared" si="5"/>
        <v>0</v>
      </c>
      <c r="F49" s="77">
        <f t="shared" si="5"/>
        <v>421.7656558406604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88</v>
      </c>
      <c r="C52" s="135">
        <v>2.9</v>
      </c>
      <c r="D52" s="82">
        <v>314</v>
      </c>
      <c r="E52" s="135">
        <f aca="true" t="shared" si="6" ref="E52:F54">C52*1.1023</f>
        <v>3.19667</v>
      </c>
      <c r="F52" s="82">
        <f t="shared" si="6"/>
        <v>346.1222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35">
        <v>2.9</v>
      </c>
      <c r="D53" s="82">
        <v>319</v>
      </c>
      <c r="E53" s="135">
        <f t="shared" si="6"/>
        <v>3.19667</v>
      </c>
      <c r="F53" s="82">
        <f t="shared" si="6"/>
        <v>351.63370000000003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102</v>
      </c>
      <c r="C54" s="135">
        <v>2.5</v>
      </c>
      <c r="D54" s="120">
        <v>319.4</v>
      </c>
      <c r="E54" s="135">
        <f t="shared" si="6"/>
        <v>2.75575</v>
      </c>
      <c r="F54" s="82">
        <f t="shared" si="6"/>
        <v>352.07462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6">
        <v>0.11</v>
      </c>
      <c r="D57" s="77">
        <v>31.7</v>
      </c>
      <c r="E57" s="136">
        <f aca="true" t="shared" si="7" ref="E57:F59">C57/454*1000</f>
        <v>0.2422907488986784</v>
      </c>
      <c r="F57" s="77">
        <f t="shared" si="7"/>
        <v>69.82378854625551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6">
        <v>0.08</v>
      </c>
      <c r="D58" s="77">
        <v>31.92</v>
      </c>
      <c r="E58" s="136">
        <f t="shared" si="7"/>
        <v>0.1762114537444934</v>
      </c>
      <c r="F58" s="77">
        <f t="shared" si="7"/>
        <v>70.30837004405286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102</v>
      </c>
      <c r="C59" s="136">
        <v>0.09</v>
      </c>
      <c r="D59" s="77">
        <v>31.94</v>
      </c>
      <c r="E59" s="136">
        <f t="shared" si="7"/>
        <v>0.19823788546255505</v>
      </c>
      <c r="F59" s="77">
        <f t="shared" si="7"/>
        <v>70.35242290748899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5">
        <v>0.31</v>
      </c>
      <c r="D62" s="81">
        <v>9.31</v>
      </c>
      <c r="E62" s="135">
        <f aca="true" t="shared" si="8" ref="E62:F64">C62*22.026</f>
        <v>6.82806</v>
      </c>
      <c r="F62" s="77">
        <f t="shared" si="8"/>
        <v>205.06206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5">
        <v>0.315</v>
      </c>
      <c r="D63" s="81">
        <v>9.565</v>
      </c>
      <c r="E63" s="135">
        <f t="shared" si="8"/>
        <v>6.93819</v>
      </c>
      <c r="F63" s="77">
        <f t="shared" si="8"/>
        <v>210.67869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100</v>
      </c>
      <c r="C64" s="135">
        <v>0.33</v>
      </c>
      <c r="D64" s="81">
        <v>9.815</v>
      </c>
      <c r="E64" s="135">
        <f t="shared" si="8"/>
        <v>7.26858</v>
      </c>
      <c r="F64" s="77">
        <f t="shared" si="8"/>
        <v>216.18518999999998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01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96</v>
      </c>
      <c r="C67" s="135">
        <v>0.005</v>
      </c>
      <c r="D67" s="81">
        <v>1.615</v>
      </c>
      <c r="E67" s="135">
        <f aca="true" t="shared" si="9" ref="E67:F69">C67/3.785</f>
        <v>0.001321003963011889</v>
      </c>
      <c r="F67" s="77">
        <f t="shared" si="9"/>
        <v>0.42668428005284015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88</v>
      </c>
      <c r="C68" s="140">
        <v>0.002</v>
      </c>
      <c r="D68" s="81">
        <v>1.61</v>
      </c>
      <c r="E68" s="140">
        <f t="shared" si="9"/>
        <v>0.0005284015852047556</v>
      </c>
      <c r="F68" s="77">
        <f t="shared" si="9"/>
        <v>0.42536327608982827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103</v>
      </c>
      <c r="C69" s="140">
        <v>0.011</v>
      </c>
      <c r="D69" s="81">
        <v>1.587</v>
      </c>
      <c r="E69" s="140">
        <f t="shared" si="9"/>
        <v>0.0029062087186261555</v>
      </c>
      <c r="F69" s="77">
        <f t="shared" si="9"/>
        <v>0.41928665785997354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96</v>
      </c>
      <c r="C72" s="167">
        <v>0</v>
      </c>
      <c r="D72" s="85">
        <v>0.835</v>
      </c>
      <c r="E72" s="167">
        <f>C72/454*100</f>
        <v>0</v>
      </c>
      <c r="F72" s="83">
        <f>D72/454*1000</f>
        <v>1.8392070484581495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88</v>
      </c>
      <c r="C73" s="168">
        <v>0.00525</v>
      </c>
      <c r="D73" s="85">
        <v>0.86975</v>
      </c>
      <c r="E73" s="168">
        <f>C73/454*100</f>
        <v>0.001156387665198238</v>
      </c>
      <c r="F73" s="83">
        <f>D73/454*1000</f>
        <v>1.9157488986784141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103</v>
      </c>
      <c r="C74" s="168">
        <v>0.01875</v>
      </c>
      <c r="D74" s="85">
        <v>0.87625</v>
      </c>
      <c r="E74" s="168">
        <f>C74/454*100</f>
        <v>0.004129955947136564</v>
      </c>
      <c r="F74" s="83">
        <f>D74/454*1000</f>
        <v>1.930066079295154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38">
        <v>0.0017</v>
      </c>
      <c r="D77" s="103">
        <v>0.1616</v>
      </c>
      <c r="E77" s="138">
        <f aca="true" t="shared" si="10" ref="E77:F79">C77/454*1000000</f>
        <v>3.7444933920704844</v>
      </c>
      <c r="F77" s="77">
        <f t="shared" si="10"/>
        <v>355.94713656387665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38">
        <v>0.0019</v>
      </c>
      <c r="D78" s="103">
        <v>0.1632</v>
      </c>
      <c r="E78" s="138">
        <f t="shared" si="10"/>
        <v>4.185022026431718</v>
      </c>
      <c r="F78" s="77">
        <f t="shared" si="10"/>
        <v>359.47136563876654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38">
        <v>0.0012</v>
      </c>
      <c r="D79" s="141" t="s">
        <v>81</v>
      </c>
      <c r="E79" s="138">
        <f t="shared" si="10"/>
        <v>2.643171806167401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1.0932</v>
      </c>
      <c r="F85" s="133">
        <v>0.009</v>
      </c>
      <c r="G85" s="133">
        <v>1.2824</v>
      </c>
      <c r="H85" s="133">
        <v>1.0058</v>
      </c>
      <c r="I85" s="133">
        <v>0.7364</v>
      </c>
      <c r="J85" s="133">
        <v>0.7501</v>
      </c>
      <c r="K85" s="133">
        <v>0.1285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0.9147</v>
      </c>
      <c r="E86" s="134" t="s">
        <v>81</v>
      </c>
      <c r="F86" s="134">
        <v>0.0082</v>
      </c>
      <c r="G86" s="134">
        <v>1.1731</v>
      </c>
      <c r="H86" s="134">
        <v>0.9201</v>
      </c>
      <c r="I86" s="134">
        <v>0.6736</v>
      </c>
      <c r="J86" s="134">
        <v>0.6862</v>
      </c>
      <c r="K86" s="134">
        <v>0.1175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111.46</v>
      </c>
      <c r="E87" s="133">
        <v>121.8481</v>
      </c>
      <c r="F87" s="133" t="s">
        <v>81</v>
      </c>
      <c r="G87" s="133">
        <v>142.9363</v>
      </c>
      <c r="H87" s="133">
        <v>112.1102</v>
      </c>
      <c r="I87" s="133">
        <v>82.0766</v>
      </c>
      <c r="J87" s="133">
        <v>83.6061</v>
      </c>
      <c r="K87" s="133">
        <v>14.3222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0.7798</v>
      </c>
      <c r="E88" s="134">
        <v>0.8525</v>
      </c>
      <c r="F88" s="134">
        <v>0.007</v>
      </c>
      <c r="G88" s="134" t="s">
        <v>81</v>
      </c>
      <c r="H88" s="134">
        <v>0.7843</v>
      </c>
      <c r="I88" s="134">
        <v>0.5742</v>
      </c>
      <c r="J88" s="134">
        <v>0.5849</v>
      </c>
      <c r="K88" s="134">
        <v>0.1002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0.9942</v>
      </c>
      <c r="E89" s="133">
        <v>1.0869</v>
      </c>
      <c r="F89" s="133">
        <v>0.0089</v>
      </c>
      <c r="G89" s="133">
        <v>1.275</v>
      </c>
      <c r="H89" s="133" t="s">
        <v>81</v>
      </c>
      <c r="I89" s="133">
        <v>0.7321</v>
      </c>
      <c r="J89" s="133">
        <v>0.7457</v>
      </c>
      <c r="K89" s="133">
        <v>0.1278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1.358</v>
      </c>
      <c r="E90" s="134">
        <v>1.4846</v>
      </c>
      <c r="F90" s="134">
        <v>0.0122</v>
      </c>
      <c r="G90" s="134">
        <v>1.7415</v>
      </c>
      <c r="H90" s="134">
        <v>1.3659</v>
      </c>
      <c r="I90" s="134" t="s">
        <v>81</v>
      </c>
      <c r="J90" s="134">
        <v>1.0186</v>
      </c>
      <c r="K90" s="134">
        <v>0.1745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1.3332</v>
      </c>
      <c r="E91" s="133">
        <v>1.4574</v>
      </c>
      <c r="F91" s="133">
        <v>0.012</v>
      </c>
      <c r="G91" s="133">
        <v>1.7096</v>
      </c>
      <c r="H91" s="133">
        <v>1.3409</v>
      </c>
      <c r="I91" s="133">
        <v>0.9817</v>
      </c>
      <c r="J91" s="133" t="s">
        <v>81</v>
      </c>
      <c r="K91" s="133">
        <v>0.1713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7.7823</v>
      </c>
      <c r="E92" s="134">
        <v>8.5076</v>
      </c>
      <c r="F92" s="134">
        <v>0.0698</v>
      </c>
      <c r="G92" s="134">
        <v>9.98</v>
      </c>
      <c r="H92" s="134">
        <v>7.8277</v>
      </c>
      <c r="I92" s="134">
        <v>5.7307</v>
      </c>
      <c r="J92" s="134">
        <v>5.8375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5" t="s">
        <v>63</v>
      </c>
      <c r="C114" s="155"/>
      <c r="D114" s="155"/>
      <c r="E114" s="155"/>
      <c r="F114" s="155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4" t="s">
        <v>64</v>
      </c>
      <c r="C115" s="154"/>
      <c r="D115" s="154"/>
      <c r="E115" s="154"/>
      <c r="F115" s="154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4" t="s">
        <v>65</v>
      </c>
      <c r="C116" s="154"/>
      <c r="D116" s="154"/>
      <c r="E116" s="154"/>
      <c r="F116" s="154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4" t="s">
        <v>66</v>
      </c>
      <c r="C117" s="154"/>
      <c r="D117" s="154"/>
      <c r="E117" s="154"/>
      <c r="F117" s="154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4" t="s">
        <v>67</v>
      </c>
      <c r="C118" s="154"/>
      <c r="D118" s="154"/>
      <c r="E118" s="154"/>
      <c r="F118" s="154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4" t="s">
        <v>68</v>
      </c>
      <c r="C119" s="154"/>
      <c r="D119" s="154"/>
      <c r="E119" s="154"/>
      <c r="F119" s="154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4" t="s">
        <v>69</v>
      </c>
      <c r="C120" s="154"/>
      <c r="D120" s="154"/>
      <c r="E120" s="154"/>
      <c r="F120" s="154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61"/>
      <c r="D123" s="166"/>
      <c r="E123" s="166"/>
      <c r="F123" s="162"/>
    </row>
    <row r="124" spans="2:6" ht="30.75" customHeight="1">
      <c r="B124" s="35" t="s">
        <v>72</v>
      </c>
      <c r="C124" s="164" t="s">
        <v>73</v>
      </c>
      <c r="D124" s="164"/>
      <c r="E124" s="161" t="s">
        <v>74</v>
      </c>
      <c r="F124" s="162"/>
    </row>
    <row r="125" spans="2:6" ht="30.75" customHeight="1">
      <c r="B125" s="35" t="s">
        <v>75</v>
      </c>
      <c r="C125" s="164" t="s">
        <v>76</v>
      </c>
      <c r="D125" s="164"/>
      <c r="E125" s="161" t="s">
        <v>77</v>
      </c>
      <c r="F125" s="162"/>
    </row>
    <row r="126" spans="2:6" ht="15" customHeight="1">
      <c r="B126" s="165" t="s">
        <v>78</v>
      </c>
      <c r="C126" s="164" t="s">
        <v>79</v>
      </c>
      <c r="D126" s="164"/>
      <c r="E126" s="157" t="s">
        <v>80</v>
      </c>
      <c r="F126" s="158"/>
    </row>
    <row r="127" spans="2:6" ht="15" customHeight="1">
      <c r="B127" s="165"/>
      <c r="C127" s="164"/>
      <c r="D127" s="164"/>
      <c r="E127" s="159"/>
      <c r="F127" s="16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2017-04-26T07:08:48Z</dcterms:modified>
  <cp:category/>
  <cp:version/>
  <cp:contentType/>
  <cp:contentStatus/>
</cp:coreProperties>
</file>