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<sst xmlns="http://schemas.openxmlformats.org/spreadsheetml/2006/main" count="166" uniqueCount="104">
  <si>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</si>
  <si>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</si>
  <si>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</si>
  <si>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</si>
  <si>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</si>
  <si>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</si>
  <si>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</si>
  <si>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</si>
  <si>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</si>
  <si>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</si>
  <si>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</si>
  <si>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</si>
  <si>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</si>
  <si>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</si>
  <si>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</si>
  <si>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</si>
  <si>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</si>
  <si>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</si>
  <si>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</si>
  <si>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</si>
  <si>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</si>
  <si>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</si>
  <si>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</si>
  <si>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</si>
  <si>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</si>
  <si>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</si>
  <si>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</si>
  <si>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</si>
  <si>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</si>
  <si>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</si>
  <si>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</si>
  <si>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</si>
  <si>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</si>
  <si>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</si>
  <si>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</si>
  <si>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</si>
  <si>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</si>
  <si>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</si>
  <si>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</si>
  <si>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</si>
  <si>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</si>
  <si>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</si>
  <si>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</si>
  <si>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</si>
  <si>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</si>
  <si>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</si>
  <si>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</si>
  <si>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</si>
  <si>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</si>
  <si>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</si>
  <si>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</si>
  <si>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</si>
  <si>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</si>
  <si>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</si>
  <si>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</si>
  <si>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</si>
  <si>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</si>
  <si>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</si>
  <si>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</si>
  <si>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</si>
  <si>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</si>
  <si>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</si>
  <si>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</si>
  <si>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</si>
  <si>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</si>
  <si>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</si>
  <si>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</si>
  <si>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</si>
  <si>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</si>
  <si>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</si>
  <si>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</si>
  <si>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</si>
  <si>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</si>
  <si>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</si>
  <si>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</si>
  <si>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</si>
  <si>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</si>
  <si>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</si>
  <si>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</si>
  <si>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</si>
  <si>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</si>
  <si>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</si>
  <si>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</si>
  <si>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</si>
  <si>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</si>
  <si>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</si>
  <si>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</si>
  <si>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</si>
  <si>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</si>
  <si>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</si>
  <si>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</si>
  <si>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</si>
  <si>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</si>
  <si>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</si>
  <si>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</si>
  <si>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</si>
  <si>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</si>
  <si>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</si>
  <si>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</si>
  <si>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</si>
  <si>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</si>
  <si>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</si>
  <si>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</si>
  <si>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24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</si>
</sst>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84</v>
      </c>
      <c r="C7" s="119">
        <v>0.032</v>
      </c>
      <c r="D7" s="14">
        <v>3.604</v>
      </c>
      <c r="E7" s="119">
        <f aca="true" t="shared" si="0" ref="E7:F9">C7*39.3683</f>
        <v>1.2597856</v>
      </c>
      <c r="F7" s="13">
        <f t="shared" si="0"/>
        <v>141.8833532</v>
      </c>
    </row>
    <row r="8" spans="2:6" s="6" customFormat="1" ht="15">
      <c r="B8" s="24" t="s">
        <v>93</v>
      </c>
      <c r="C8" s="119">
        <v>0.032</v>
      </c>
      <c r="D8" s="14">
        <v>3.724</v>
      </c>
      <c r="E8" s="119">
        <f t="shared" si="0"/>
        <v>1.2597856</v>
      </c>
      <c r="F8" s="13">
        <f t="shared" si="0"/>
        <v>146.6075492</v>
      </c>
    </row>
    <row r="9" spans="2:17" s="6" customFormat="1" ht="15">
      <c r="B9" s="24" t="s">
        <v>91</v>
      </c>
      <c r="C9" s="119">
        <v>0.03</v>
      </c>
      <c r="D9" s="14">
        <v>3.804</v>
      </c>
      <c r="E9" s="119">
        <f t="shared" si="0"/>
        <v>1.1810489999999998</v>
      </c>
      <c r="F9" s="13">
        <f>D9*39.3683</f>
        <v>149.7570132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41">
        <v>0</v>
      </c>
      <c r="D12" s="13">
        <v>177</v>
      </c>
      <c r="E12" s="141">
        <f>C12/$D$86</f>
        <v>0</v>
      </c>
      <c r="F12" s="71">
        <f aca="true" t="shared" si="1" ref="E12:F14">D12/$D$86</f>
        <v>207.77086512501467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38">
        <v>0.75</v>
      </c>
      <c r="D13" s="13">
        <v>179</v>
      </c>
      <c r="E13" s="138">
        <f t="shared" si="1"/>
        <v>0.8803850217161638</v>
      </c>
      <c r="F13" s="71">
        <f t="shared" si="1"/>
        <v>210.1185585162578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38">
        <v>0.25</v>
      </c>
      <c r="D14" s="13">
        <v>182.25</v>
      </c>
      <c r="E14" s="138">
        <f t="shared" si="1"/>
        <v>0.29346167390538797</v>
      </c>
      <c r="F14" s="71">
        <f t="shared" si="1"/>
        <v>213.93356027702782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360</v>
      </c>
      <c r="D17" s="87">
        <v>23290</v>
      </c>
      <c r="E17" s="118">
        <f aca="true" t="shared" si="2" ref="E17:F19">C17/$D$87</f>
        <v>3.189510055816426</v>
      </c>
      <c r="F17" s="71">
        <f t="shared" si="2"/>
        <v>206.34358111101267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18">
        <v>330</v>
      </c>
      <c r="D18" s="87">
        <v>23550</v>
      </c>
      <c r="E18" s="118">
        <f t="shared" si="2"/>
        <v>2.923717551165057</v>
      </c>
      <c r="F18" s="71">
        <f t="shared" si="2"/>
        <v>208.64711615132452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18">
        <v>120</v>
      </c>
      <c r="D19" s="87">
        <v>23780</v>
      </c>
      <c r="E19" s="118">
        <f t="shared" si="2"/>
        <v>1.0631700186054753</v>
      </c>
      <c r="F19" s="71">
        <f t="shared" si="2"/>
        <v>210.68485868698502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9">
        <v>0.052</v>
      </c>
      <c r="D22" s="14">
        <v>5.27</v>
      </c>
      <c r="E22" s="119">
        <f aca="true" t="shared" si="3" ref="E22:F24">C22*36.7437</f>
        <v>1.9106723999999997</v>
      </c>
      <c r="F22" s="13">
        <f t="shared" si="3"/>
        <v>193.63929899999997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0.046</v>
      </c>
      <c r="D23" s="14">
        <v>5.446</v>
      </c>
      <c r="E23" s="119">
        <f t="shared" si="3"/>
        <v>1.6902101999999999</v>
      </c>
      <c r="F23" s="13">
        <f t="shared" si="3"/>
        <v>200.1061902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9">
        <v>0.042</v>
      </c>
      <c r="D24" s="90">
        <v>5.57</v>
      </c>
      <c r="E24" s="119">
        <f t="shared" si="3"/>
        <v>1.5432354</v>
      </c>
      <c r="F24" s="13">
        <f t="shared" si="3"/>
        <v>204.662409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1.25</v>
      </c>
      <c r="D27" s="71">
        <v>203</v>
      </c>
      <c r="E27" s="118">
        <f aca="true" t="shared" si="4" ref="E27:F29">C27/$D$86</f>
        <v>1.4673083695269398</v>
      </c>
      <c r="F27" s="71">
        <f t="shared" si="4"/>
        <v>238.29087921117502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8">
        <v>1.5</v>
      </c>
      <c r="D28" s="13">
        <v>205.75</v>
      </c>
      <c r="E28" s="118">
        <f t="shared" si="4"/>
        <v>1.7607700434323277</v>
      </c>
      <c r="F28" s="71">
        <f t="shared" si="4"/>
        <v>241.5189576241343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1</v>
      </c>
      <c r="D29" s="13">
        <v>206.25</v>
      </c>
      <c r="E29" s="118">
        <f>C29/$D$86</f>
        <v>1.1738466956215519</v>
      </c>
      <c r="F29" s="71">
        <f t="shared" si="4"/>
        <v>242.10588097194506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0.25</v>
      </c>
      <c r="D32" s="13">
        <v>362.25</v>
      </c>
      <c r="E32" s="138">
        <f aca="true" t="shared" si="5" ref="E32:F34">C32/$D$86</f>
        <v>0.29346167390538797</v>
      </c>
      <c r="F32" s="71">
        <f t="shared" si="5"/>
        <v>425.22596548890715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0.25</v>
      </c>
      <c r="D33" s="13">
        <v>364.5</v>
      </c>
      <c r="E33" s="118">
        <f t="shared" si="5"/>
        <v>0.29346167390538797</v>
      </c>
      <c r="F33" s="71">
        <f t="shared" si="5"/>
        <v>427.86712055405565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18">
        <v>0.5</v>
      </c>
      <c r="D34" s="66">
        <v>365.5</v>
      </c>
      <c r="E34" s="118">
        <f t="shared" si="5"/>
        <v>0.5869233478107759</v>
      </c>
      <c r="F34" s="71">
        <f t="shared" si="5"/>
        <v>429.0409672496772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9">
        <v>0.062</v>
      </c>
      <c r="D37" s="75">
        <v>2.586</v>
      </c>
      <c r="E37" s="119">
        <f aca="true" t="shared" si="6" ref="E37:F39">C37*58.0164</f>
        <v>3.5970168</v>
      </c>
      <c r="F37" s="71">
        <f t="shared" si="6"/>
        <v>150.0304104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0.062</v>
      </c>
      <c r="D38" s="75">
        <v>2.64</v>
      </c>
      <c r="E38" s="119">
        <f t="shared" si="6"/>
        <v>3.5970168</v>
      </c>
      <c r="F38" s="71">
        <f t="shared" si="6"/>
        <v>153.163296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9">
        <v>0.064</v>
      </c>
      <c r="D39" s="75">
        <v>2.666</v>
      </c>
      <c r="E39" s="119">
        <f t="shared" si="6"/>
        <v>3.7130495999999997</v>
      </c>
      <c r="F39" s="71">
        <f t="shared" si="6"/>
        <v>154.6717224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6">
        <v>0.062</v>
      </c>
      <c r="D42" s="75">
        <v>8.41</v>
      </c>
      <c r="E42" s="116">
        <f aca="true" t="shared" si="7" ref="E42:F44">C42*36.7437</f>
        <v>2.2781094</v>
      </c>
      <c r="F42" s="71">
        <f t="shared" si="7"/>
        <v>309.01451699999996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0.06</v>
      </c>
      <c r="D43" s="75">
        <v>8.546</v>
      </c>
      <c r="E43" s="116">
        <f t="shared" si="7"/>
        <v>2.2046219999999996</v>
      </c>
      <c r="F43" s="71">
        <f t="shared" si="7"/>
        <v>314.01166019999994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0.056</v>
      </c>
      <c r="D44" s="75">
        <v>8.68</v>
      </c>
      <c r="E44" s="116">
        <f t="shared" si="7"/>
        <v>2.0576472</v>
      </c>
      <c r="F44" s="71">
        <f t="shared" si="7"/>
        <v>318.93531599999994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79</v>
      </c>
      <c r="C52" s="116">
        <v>1.2</v>
      </c>
      <c r="D52" s="76">
        <v>304.8</v>
      </c>
      <c r="E52" s="116">
        <f aca="true" t="shared" si="8" ref="E52:F54">C52*1.1023</f>
        <v>1.32276</v>
      </c>
      <c r="F52" s="76">
        <f t="shared" si="8"/>
        <v>335.98104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6">
        <v>1.4</v>
      </c>
      <c r="D53" s="76">
        <v>307.5</v>
      </c>
      <c r="E53" s="116">
        <f t="shared" si="8"/>
        <v>1.54322</v>
      </c>
      <c r="F53" s="76">
        <f t="shared" si="8"/>
        <v>338.95725000000004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1.1</v>
      </c>
      <c r="D54" s="104">
        <v>308.6</v>
      </c>
      <c r="E54" s="116">
        <f>C54*1.1023</f>
        <v>1.21253</v>
      </c>
      <c r="F54" s="76">
        <f t="shared" si="8"/>
        <v>340.16978000000006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8">
        <v>0.17</v>
      </c>
      <c r="D57" s="71">
        <v>28.22</v>
      </c>
      <c r="E57" s="118">
        <f aca="true" t="shared" si="9" ref="E57:F59">C57/454*1000</f>
        <v>0.3744493392070485</v>
      </c>
      <c r="F57" s="71">
        <f t="shared" si="9"/>
        <v>62.158590308370044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18">
        <v>0.18</v>
      </c>
      <c r="D58" s="71">
        <v>28.49</v>
      </c>
      <c r="E58" s="118">
        <f t="shared" si="9"/>
        <v>0.3964757709251101</v>
      </c>
      <c r="F58" s="71">
        <f t="shared" si="9"/>
        <v>62.7533039647577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18">
        <v>0.18</v>
      </c>
      <c r="D59" s="71">
        <v>28.74</v>
      </c>
      <c r="E59" s="118">
        <f t="shared" si="9"/>
        <v>0.3964757709251101</v>
      </c>
      <c r="F59" s="71">
        <f t="shared" si="9"/>
        <v>63.303964757709245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0.05</v>
      </c>
      <c r="D62" s="75">
        <v>9.82</v>
      </c>
      <c r="E62" s="116">
        <f aca="true" t="shared" si="10" ref="E62:F64">C62*22.026</f>
        <v>1.1013</v>
      </c>
      <c r="F62" s="71">
        <f t="shared" si="10"/>
        <v>216.29532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6">
        <v>0.06</v>
      </c>
      <c r="D63" s="75">
        <v>10</v>
      </c>
      <c r="E63" s="116">
        <f t="shared" si="10"/>
        <v>1.3215599999999998</v>
      </c>
      <c r="F63" s="71">
        <f t="shared" si="10"/>
        <v>220.26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0.06</v>
      </c>
      <c r="D64" s="75">
        <v>10.13</v>
      </c>
      <c r="E64" s="116">
        <f t="shared" si="10"/>
        <v>1.3215599999999998</v>
      </c>
      <c r="F64" s="71">
        <f t="shared" si="10"/>
        <v>223.12338000000003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0.001</v>
      </c>
      <c r="D67" s="75">
        <v>1.25</v>
      </c>
      <c r="E67" s="116">
        <f aca="true" t="shared" si="11" ref="E67:F69">C67/3.785</f>
        <v>0.0002642007926023778</v>
      </c>
      <c r="F67" s="71">
        <f t="shared" si="11"/>
        <v>0.33025099075297226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9">
        <v>0.004</v>
      </c>
      <c r="D68" s="75">
        <v>1.273</v>
      </c>
      <c r="E68" s="119">
        <f t="shared" si="11"/>
        <v>0.0010568031704095112</v>
      </c>
      <c r="F68" s="71">
        <f t="shared" si="11"/>
        <v>0.33632760898282693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9">
        <v>0.004</v>
      </c>
      <c r="D69" s="75">
        <v>1.292</v>
      </c>
      <c r="E69" s="119">
        <f t="shared" si="11"/>
        <v>0.0010568031704095112</v>
      </c>
      <c r="F69" s="71">
        <f t="shared" si="11"/>
        <v>0.34134742404227214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34">
        <v>0.0025</v>
      </c>
      <c r="D72" s="129">
        <v>0.853</v>
      </c>
      <c r="E72" s="134">
        <f>C72/454*100</f>
        <v>0.0005506607929515419</v>
      </c>
      <c r="F72" s="77">
        <f>D72/454*1000</f>
        <v>1.8788546255506606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43">
        <v>0.00925</v>
      </c>
      <c r="D73" s="129">
        <v>0.89975</v>
      </c>
      <c r="E73" s="143">
        <f>C73/454*100</f>
        <v>0.0020374449339207045</v>
      </c>
      <c r="F73" s="77">
        <f>D73/454*1000</f>
        <v>1.9818281938325994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43">
        <v>0.005</v>
      </c>
      <c r="D74" s="129">
        <v>0.905</v>
      </c>
      <c r="E74" s="143">
        <f>C74/454*100</f>
        <v>0.0011013215859030838</v>
      </c>
      <c r="F74" s="77">
        <f>D74/454*1000</f>
        <v>1.9933920704845813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9">
        <v>0.0046</v>
      </c>
      <c r="D77" s="130">
        <v>0.107</v>
      </c>
      <c r="E77" s="139">
        <f aca="true" t="shared" si="12" ref="E77:F79">C77/454*1000000</f>
        <v>10.13215859030837</v>
      </c>
      <c r="F77" s="71">
        <f t="shared" si="12"/>
        <v>235.68281938325993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9">
        <v>0.0045</v>
      </c>
      <c r="D78" s="130">
        <v>0.1123</v>
      </c>
      <c r="E78" s="139">
        <f t="shared" si="12"/>
        <v>9.911894273127752</v>
      </c>
      <c r="F78" s="71">
        <f t="shared" si="12"/>
        <v>247.3568281938326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39">
        <v>0.0045</v>
      </c>
      <c r="D79" s="130" t="s">
        <v>73</v>
      </c>
      <c r="E79" s="139">
        <f t="shared" si="12"/>
        <v>9.911894273127752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1.1739</v>
      </c>
      <c r="F85" s="131">
        <v>0.0089</v>
      </c>
      <c r="G85" s="131">
        <v>1.3103</v>
      </c>
      <c r="H85" s="131">
        <v>1.0348</v>
      </c>
      <c r="I85" s="131">
        <v>0.7714</v>
      </c>
      <c r="J85" s="131">
        <v>0.7237</v>
      </c>
      <c r="K85" s="131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0.8519</v>
      </c>
      <c r="E86" s="132" t="s">
        <v>73</v>
      </c>
      <c r="F86" s="132">
        <v>0.0075</v>
      </c>
      <c r="G86" s="132">
        <v>1.1162</v>
      </c>
      <c r="H86" s="132">
        <v>0.8815</v>
      </c>
      <c r="I86" s="132">
        <v>0.6571</v>
      </c>
      <c r="J86" s="132">
        <v>0.6165</v>
      </c>
      <c r="K86" s="132">
        <v>0.109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112.87</v>
      </c>
      <c r="E87" s="131">
        <v>132.4981</v>
      </c>
      <c r="F87" s="131" t="s">
        <v>73</v>
      </c>
      <c r="G87" s="131">
        <v>147.8936</v>
      </c>
      <c r="H87" s="131">
        <v>116.7943</v>
      </c>
      <c r="I87" s="131">
        <v>87.0642</v>
      </c>
      <c r="J87" s="131">
        <v>81.684</v>
      </c>
      <c r="K87" s="131">
        <v>14.4464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0.7632</v>
      </c>
      <c r="E88" s="132">
        <v>0.8959</v>
      </c>
      <c r="F88" s="132">
        <v>0.0068</v>
      </c>
      <c r="G88" s="132" t="s">
        <v>73</v>
      </c>
      <c r="H88" s="132">
        <v>0.7897</v>
      </c>
      <c r="I88" s="132">
        <v>0.5887</v>
      </c>
      <c r="J88" s="132">
        <v>0.5523</v>
      </c>
      <c r="K88" s="132">
        <v>0.0977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0.9664</v>
      </c>
      <c r="E89" s="131">
        <v>1.1345</v>
      </c>
      <c r="F89" s="131">
        <v>0.0086</v>
      </c>
      <c r="G89" s="131">
        <v>1.2663</v>
      </c>
      <c r="H89" s="131" t="s">
        <v>73</v>
      </c>
      <c r="I89" s="131">
        <v>0.7454</v>
      </c>
      <c r="J89" s="131">
        <v>0.6994</v>
      </c>
      <c r="K89" s="131">
        <v>0.1237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1.2964</v>
      </c>
      <c r="E90" s="132">
        <v>1.5218</v>
      </c>
      <c r="F90" s="132">
        <v>0.0115</v>
      </c>
      <c r="G90" s="132">
        <v>1.6987</v>
      </c>
      <c r="H90" s="132">
        <v>1.3415</v>
      </c>
      <c r="I90" s="132" t="s">
        <v>73</v>
      </c>
      <c r="J90" s="132">
        <v>0.9382</v>
      </c>
      <c r="K90" s="132">
        <v>0.1659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1.3818</v>
      </c>
      <c r="E91" s="131">
        <v>1.6221</v>
      </c>
      <c r="F91" s="131">
        <v>0.0122</v>
      </c>
      <c r="G91" s="131">
        <v>1.8106</v>
      </c>
      <c r="H91" s="131">
        <v>1.4298</v>
      </c>
      <c r="I91" s="131">
        <v>1.0659</v>
      </c>
      <c r="J91" s="131" t="s">
        <v>73</v>
      </c>
      <c r="K91" s="131">
        <v>0.1769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7.813</v>
      </c>
      <c r="E92" s="132">
        <v>9.1717</v>
      </c>
      <c r="F92" s="132">
        <v>0.0692</v>
      </c>
      <c r="G92" s="132">
        <v>10.2374</v>
      </c>
      <c r="H92" s="132">
        <v>8.0846</v>
      </c>
      <c r="I92" s="132">
        <v>6.0267</v>
      </c>
      <c r="J92" s="132">
        <v>5.6543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56</v>
      </c>
      <c r="C115" s="153"/>
      <c r="D115" s="153"/>
      <c r="E115" s="153"/>
      <c r="F115" s="15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57</v>
      </c>
      <c r="C116" s="153"/>
      <c r="D116" s="153"/>
      <c r="E116" s="153"/>
      <c r="F116" s="15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58</v>
      </c>
      <c r="C117" s="153"/>
      <c r="D117" s="153"/>
      <c r="E117" s="153"/>
      <c r="F117" s="15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59</v>
      </c>
      <c r="C118" s="153"/>
      <c r="D118" s="153"/>
      <c r="E118" s="153"/>
      <c r="F118" s="15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60</v>
      </c>
      <c r="C119" s="153"/>
      <c r="D119" s="153"/>
      <c r="E119" s="153"/>
      <c r="F119" s="15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61</v>
      </c>
      <c r="C120" s="153"/>
      <c r="D120" s="153"/>
      <c r="E120" s="153"/>
      <c r="F120" s="15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62</v>
      </c>
      <c r="C121" s="152"/>
      <c r="D121" s="152"/>
      <c r="E121" s="152"/>
      <c r="F121" s="152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5"/>
      <c r="D123" s="164"/>
      <c r="E123" s="164"/>
      <c r="F123" s="156"/>
      <c r="G123" s="123"/>
      <c r="H123" s="123"/>
    </row>
    <row r="124" spans="2:8" ht="30.75" customHeight="1">
      <c r="B124" s="32" t="s">
        <v>64</v>
      </c>
      <c r="C124" s="155" t="s">
        <v>65</v>
      </c>
      <c r="D124" s="156"/>
      <c r="E124" s="155" t="s">
        <v>66</v>
      </c>
      <c r="F124" s="156"/>
      <c r="G124" s="123"/>
      <c r="H124" s="123"/>
    </row>
    <row r="125" spans="2:8" ht="30.75" customHeight="1">
      <c r="B125" s="32" t="s">
        <v>67</v>
      </c>
      <c r="C125" s="155" t="s">
        <v>68</v>
      </c>
      <c r="D125" s="156"/>
      <c r="E125" s="155" t="s">
        <v>69</v>
      </c>
      <c r="F125" s="156"/>
      <c r="G125" s="123"/>
      <c r="H125" s="123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3"/>
      <c r="H126" s="123"/>
    </row>
    <row r="127" spans="2:8" ht="15" customHeight="1">
      <c r="B127" s="159"/>
      <c r="C127" s="162"/>
      <c r="D127" s="163"/>
      <c r="E127" s="162"/>
      <c r="F127" s="163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2018-09-25T04:37:15Z</dcterms:modified>
  <cp:category/>
  <cp:version/>
  <cp:contentType/>
  <cp:contentStatus/>
</cp:coreProperties>
</file>