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<sst xmlns="http://schemas.openxmlformats.org/spreadsheetml/2006/main" count="160" uniqueCount="111">
  <si>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</si>
  <si>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</si>
  <si>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</si>
  <si>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</si>
  <si>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</si>
  <si>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</si>
  <si>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</si>
  <si>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</si>
  <si>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</si>
  <si>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</si>
  <si>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</si>
  <si>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</si>
  <si>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</si>
  <si>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</si>
  <si>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</si>
  <si>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</si>
  <si>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</si>
  <si>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</si>
  <si>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</si>
  <si>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</si>
  <si>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</si>
  <si>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</si>
  <si>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</si>
  <si>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</si>
  <si>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</si>
  <si>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</si>
  <si>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</si>
  <si>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</si>
  <si>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</si>
  <si>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</si>
  <si>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</si>
  <si>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</si>
  <si>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</si>
  <si>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</si>
  <si>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</si>
  <si>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</si>
  <si>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</si>
  <si>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</si>
  <si>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</si>
  <si>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</si>
  <si>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</si>
  <si>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</si>
  <si>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</si>
  <si>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</si>
  <si>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</si>
  <si>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</si>
  <si>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</si>
  <si>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</si>
  <si>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</si>
  <si>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</si>
  <si>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</si>
  <si>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</si>
  <si>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</si>
  <si>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</si>
  <si>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</si>
  <si>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</si>
  <si>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</si>
  <si>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</si>
  <si>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</si>
  <si>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</si>
  <si>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</si>
  <si>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</si>
  <si>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</si>
  <si>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</si>
  <si>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</si>
  <si>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</si>
  <si>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</si>
  <si>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</si>
  <si>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</si>
  <si>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</si>
  <si>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</si>
  <si>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</si>
  <si>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</si>
  <si>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</si>
  <si>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</si>
  <si>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</si>
  <si>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</si>
  <si>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</si>
  <si>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</si>
  <si>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</si>
  <si>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</si>
  <si>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</si>
  <si>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</si>
  <si>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</si>
  <si>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</si>
  <si>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</si>
  <si>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</si>
  <si>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</si>
  <si>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-Жовтень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</si>
  <si>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</si>
  <si>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</si>
  <si>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</si>
  <si>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</si>
  <si>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</si>
  <si>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</si>
  <si>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</si>
  <si>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</si>
  <si>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</si>
  <si>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</si>
  <si>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</si>
  <si>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</si>
  <si>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</si>
  <si>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</si>
  <si>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</si>
  <si>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</si>
  <si>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</si>
  <si>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</si>
  <si>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</si>
  <si>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</si>
  <si>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</si>
  <si>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24 серпня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</si>
</sst>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3" t="s">
        <v>110</v>
      </c>
      <c r="D4" s="154"/>
      <c r="E4" s="154"/>
      <c r="F4" s="15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1" t="s">
        <v>5</v>
      </c>
      <c r="D6" s="152"/>
      <c r="E6" s="148" t="s">
        <v>6</v>
      </c>
      <c r="F6" s="148"/>
      <c r="G6"/>
      <c r="H6"/>
      <c r="I6"/>
    </row>
    <row r="7" spans="2:6" s="6" customFormat="1" ht="15">
      <c r="B7" s="25" t="s">
        <v>90</v>
      </c>
      <c r="C7" s="140">
        <v>0.01</v>
      </c>
      <c r="D7" s="14">
        <v>3.27</v>
      </c>
      <c r="E7" s="140">
        <f aca="true" t="shared" si="0" ref="E7:F9">C7*39.3683</f>
        <v>0.393683</v>
      </c>
      <c r="F7" s="13">
        <f t="shared" si="0"/>
        <v>128.734341</v>
      </c>
    </row>
    <row r="8" spans="2:6" s="6" customFormat="1" ht="15">
      <c r="B8" s="25" t="s">
        <v>97</v>
      </c>
      <c r="C8" s="140">
        <v>0.01</v>
      </c>
      <c r="D8" s="14">
        <v>3.36</v>
      </c>
      <c r="E8" s="140">
        <f t="shared" si="0"/>
        <v>0.393683</v>
      </c>
      <c r="F8" s="13">
        <f t="shared" si="0"/>
        <v>132.27748799999998</v>
      </c>
    </row>
    <row r="9" spans="2:17" s="6" customFormat="1" ht="15">
      <c r="B9" s="25" t="s">
        <v>104</v>
      </c>
      <c r="C9" s="140">
        <v>0.01</v>
      </c>
      <c r="D9" s="14">
        <v>3.47</v>
      </c>
      <c r="E9" s="140">
        <f t="shared" si="0"/>
        <v>0.393683</v>
      </c>
      <c r="F9" s="13">
        <f t="shared" si="0"/>
        <v>136.608001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3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48" t="s">
        <v>7</v>
      </c>
      <c r="D11" s="148"/>
      <c r="E11" s="151" t="s">
        <v>6</v>
      </c>
      <c r="F11" s="152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83</v>
      </c>
      <c r="C12" s="145">
        <v>0.61</v>
      </c>
      <c r="D12" s="13">
        <v>165.75</v>
      </c>
      <c r="E12" s="145">
        <f>C12/D86</f>
        <v>0.6873239436619718</v>
      </c>
      <c r="F12" s="79">
        <f>D12/D86</f>
        <v>186.7605633802817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99</v>
      </c>
      <c r="C13" s="145">
        <v>0.15</v>
      </c>
      <c r="D13" s="13">
        <v>167.25</v>
      </c>
      <c r="E13" s="145">
        <f>C13/D86</f>
        <v>0.16901408450704225</v>
      </c>
      <c r="F13" s="79">
        <f>D13/D86</f>
        <v>188.45070422535213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106</v>
      </c>
      <c r="C14" s="145">
        <v>0.59</v>
      </c>
      <c r="D14" s="13">
        <v>169.5</v>
      </c>
      <c r="E14" s="145">
        <f>C14/D87</f>
        <v>0.005874153723616089</v>
      </c>
      <c r="F14" s="79">
        <f>D14/D86</f>
        <v>190.98591549295776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5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48" t="s">
        <v>85</v>
      </c>
      <c r="D16" s="148"/>
      <c r="E16" s="151" t="s">
        <v>6</v>
      </c>
      <c r="F16" s="152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92</v>
      </c>
      <c r="C17" s="141">
        <v>110</v>
      </c>
      <c r="D17" s="103">
        <v>16220</v>
      </c>
      <c r="E17" s="141">
        <f aca="true" t="shared" si="1" ref="E17:F19">C17/$D$87</f>
        <v>1.0951812027080845</v>
      </c>
      <c r="F17" s="79">
        <f t="shared" si="1"/>
        <v>161.489446435683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100</v>
      </c>
      <c r="C18" s="141">
        <v>340</v>
      </c>
      <c r="D18" s="103">
        <v>17620</v>
      </c>
      <c r="E18" s="141">
        <f t="shared" si="1"/>
        <v>3.38510553564317</v>
      </c>
      <c r="F18" s="79">
        <f t="shared" si="1"/>
        <v>175.42811628833135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108</v>
      </c>
      <c r="C19" s="141">
        <v>200</v>
      </c>
      <c r="D19" s="103">
        <v>18560</v>
      </c>
      <c r="E19" s="141">
        <f t="shared" si="1"/>
        <v>1.9912385503783354</v>
      </c>
      <c r="F19" s="79">
        <f t="shared" si="1"/>
        <v>184.7869374751095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1" t="s">
        <v>5</v>
      </c>
      <c r="D21" s="152"/>
      <c r="E21" s="148" t="s">
        <v>6</v>
      </c>
      <c r="F21" s="148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90</v>
      </c>
      <c r="C22" s="140">
        <v>0.036</v>
      </c>
      <c r="D22" s="14">
        <v>4.042</v>
      </c>
      <c r="E22" s="140">
        <f aca="true" t="shared" si="2" ref="E22:F24">C22*36.7437</f>
        <v>1.3227731999999999</v>
      </c>
      <c r="F22" s="13">
        <f t="shared" si="2"/>
        <v>148.51803539999997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97</v>
      </c>
      <c r="C23" s="140">
        <v>0.012</v>
      </c>
      <c r="D23" s="14">
        <v>4.314</v>
      </c>
      <c r="E23" s="140">
        <f t="shared" si="2"/>
        <v>0.4409244</v>
      </c>
      <c r="F23" s="13">
        <f t="shared" si="2"/>
        <v>158.5123218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104</v>
      </c>
      <c r="C24" s="140">
        <v>0.014</v>
      </c>
      <c r="D24" s="107">
        <v>4.484</v>
      </c>
      <c r="E24" s="140">
        <f t="shared" si="2"/>
        <v>0.5144118</v>
      </c>
      <c r="F24" s="13">
        <f t="shared" si="2"/>
        <v>164.75875079999997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48" t="s">
        <v>9</v>
      </c>
      <c r="D26" s="148"/>
      <c r="E26" s="151" t="s">
        <v>10</v>
      </c>
      <c r="F26" s="152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81</v>
      </c>
      <c r="C27" s="145">
        <v>1.92</v>
      </c>
      <c r="D27" s="79">
        <v>159</v>
      </c>
      <c r="E27" s="145">
        <f>C27/$D$86</f>
        <v>2.163380281690141</v>
      </c>
      <c r="F27" s="79">
        <f>D27/D86</f>
        <v>179.1549295774648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89</v>
      </c>
      <c r="C28" s="145">
        <v>1.37</v>
      </c>
      <c r="D28" s="13">
        <v>166.75</v>
      </c>
      <c r="E28" s="145">
        <f>C28/$D$86</f>
        <v>1.543661971830986</v>
      </c>
      <c r="F28" s="79">
        <f>D28/D86</f>
        <v>187.88732394366198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96</v>
      </c>
      <c r="C29" s="145">
        <v>1.63</v>
      </c>
      <c r="D29" s="13">
        <v>171</v>
      </c>
      <c r="E29" s="145">
        <f>C29/$D$86</f>
        <v>1.8366197183098592</v>
      </c>
      <c r="F29" s="79">
        <f>D29/D86</f>
        <v>192.6760563380282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48" t="s">
        <v>12</v>
      </c>
      <c r="D31" s="148"/>
      <c r="E31" s="148" t="s">
        <v>10</v>
      </c>
      <c r="F31" s="14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83</v>
      </c>
      <c r="C32" s="145">
        <v>0.2</v>
      </c>
      <c r="D32" s="13">
        <v>378.75</v>
      </c>
      <c r="E32" s="145">
        <f>C32/$D$86</f>
        <v>0.22535211267605637</v>
      </c>
      <c r="F32" s="79">
        <f>D32/D86</f>
        <v>426.7605633802817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94</v>
      </c>
      <c r="C33" s="145">
        <v>0.33</v>
      </c>
      <c r="D33" s="13">
        <v>378</v>
      </c>
      <c r="E33" s="145">
        <f>C33/$D$86</f>
        <v>0.371830985915493</v>
      </c>
      <c r="F33" s="79">
        <f>D33/$D$86</f>
        <v>425.9154929577465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107</v>
      </c>
      <c r="C34" s="145">
        <v>0.13</v>
      </c>
      <c r="D34" s="73">
        <v>376.25</v>
      </c>
      <c r="E34" s="145">
        <f>C34/$D$86</f>
        <v>0.14647887323943662</v>
      </c>
      <c r="F34" s="79">
        <f>D34/$D$86</f>
        <v>423.94366197183103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49" t="s">
        <v>5</v>
      </c>
      <c r="D36" s="150"/>
      <c r="E36" s="149" t="s">
        <v>6</v>
      </c>
      <c r="F36" s="150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90</v>
      </c>
      <c r="C37" s="140">
        <v>0.022</v>
      </c>
      <c r="D37" s="83">
        <v>1.686</v>
      </c>
      <c r="E37" s="140">
        <f aca="true" t="shared" si="3" ref="E37:F39">C37*58.0164</f>
        <v>1.2763608</v>
      </c>
      <c r="F37" s="79">
        <f t="shared" si="3"/>
        <v>97.8156504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97</v>
      </c>
      <c r="C38" s="140">
        <v>0.014</v>
      </c>
      <c r="D38" s="83">
        <v>1.842</v>
      </c>
      <c r="E38" s="140">
        <f>C38*58.0164</f>
        <v>0.8122296</v>
      </c>
      <c r="F38" s="79">
        <f t="shared" si="3"/>
        <v>106.8662088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104</v>
      </c>
      <c r="C39" s="140">
        <v>0.014</v>
      </c>
      <c r="D39" s="83">
        <v>1.98</v>
      </c>
      <c r="E39" s="140">
        <f>C39*58.0164</f>
        <v>0.8122296</v>
      </c>
      <c r="F39" s="79">
        <f t="shared" si="3"/>
        <v>114.87247199999999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49" t="s">
        <v>5</v>
      </c>
      <c r="D41" s="150"/>
      <c r="E41" s="149" t="s">
        <v>6</v>
      </c>
      <c r="F41" s="150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0">
        <v>0.034</v>
      </c>
      <c r="D42" s="83">
        <v>10.292</v>
      </c>
      <c r="E42" s="140">
        <f aca="true" t="shared" si="4" ref="E42:F44">C42*36.7437</f>
        <v>1.2492858</v>
      </c>
      <c r="F42" s="79">
        <f t="shared" si="4"/>
        <v>378.16616039999997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98</v>
      </c>
      <c r="C43" s="140">
        <v>0.082</v>
      </c>
      <c r="D43" s="83">
        <v>10.05</v>
      </c>
      <c r="E43" s="140">
        <f t="shared" si="4"/>
        <v>3.0129834</v>
      </c>
      <c r="F43" s="79">
        <f t="shared" si="4"/>
        <v>369.274185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105</v>
      </c>
      <c r="C44" s="140">
        <v>0.082</v>
      </c>
      <c r="D44" s="83">
        <v>10.05</v>
      </c>
      <c r="E44" s="140">
        <f t="shared" si="4"/>
        <v>3.0129834</v>
      </c>
      <c r="F44" s="79">
        <f t="shared" si="4"/>
        <v>369.274185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8" t="s">
        <v>84</v>
      </c>
      <c r="D46" s="148"/>
      <c r="E46" s="151" t="s">
        <v>6</v>
      </c>
      <c r="F46" s="152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69">
        <v>1000</v>
      </c>
      <c r="D47" s="104">
        <v>46600</v>
      </c>
      <c r="E47" s="142">
        <f aca="true" t="shared" si="5" ref="E47:F49">C47/$D$87</f>
        <v>9.956192751891678</v>
      </c>
      <c r="F47" s="79">
        <f t="shared" si="5"/>
        <v>463.95858223815213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101</v>
      </c>
      <c r="C48" s="170">
        <v>300</v>
      </c>
      <c r="D48" s="104">
        <v>47900</v>
      </c>
      <c r="E48" s="140">
        <f t="shared" si="5"/>
        <v>2.986857825567503</v>
      </c>
      <c r="F48" s="79">
        <f t="shared" si="5"/>
        <v>476.9016328156113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109</v>
      </c>
      <c r="C49" s="170">
        <v>10</v>
      </c>
      <c r="D49" s="104">
        <v>46400</v>
      </c>
      <c r="E49" s="140">
        <f t="shared" si="5"/>
        <v>0.09956192751891677</v>
      </c>
      <c r="F49" s="79">
        <f t="shared" si="5"/>
        <v>461.9673436877738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4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6"/>
    </row>
    <row r="52" spans="2:19" s="23" customFormat="1" ht="15">
      <c r="B52" s="25" t="s">
        <v>90</v>
      </c>
      <c r="C52" s="140">
        <v>0.9</v>
      </c>
      <c r="D52" s="84">
        <v>337</v>
      </c>
      <c r="E52" s="140">
        <f aca="true" t="shared" si="6" ref="E52:F54">C52*1.1023</f>
        <v>0.9920700000000001</v>
      </c>
      <c r="F52" s="84">
        <f t="shared" si="6"/>
        <v>371.4751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103</v>
      </c>
      <c r="C53" s="140">
        <v>1.3</v>
      </c>
      <c r="D53" s="84">
        <v>329.6</v>
      </c>
      <c r="E53" s="140">
        <f t="shared" si="6"/>
        <v>1.4329900000000002</v>
      </c>
      <c r="F53" s="84">
        <f t="shared" si="6"/>
        <v>363.31808000000007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97</v>
      </c>
      <c r="C54" s="140">
        <v>1.6</v>
      </c>
      <c r="D54" s="125">
        <v>327.1</v>
      </c>
      <c r="E54" s="140">
        <f t="shared" si="6"/>
        <v>1.7636800000000001</v>
      </c>
      <c r="F54" s="84">
        <f t="shared" si="6"/>
        <v>360.56233000000003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49" t="s">
        <v>18</v>
      </c>
      <c r="D56" s="150"/>
      <c r="E56" s="149" t="s">
        <v>19</v>
      </c>
      <c r="F56" s="150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90</v>
      </c>
      <c r="C57" s="141">
        <v>0.32</v>
      </c>
      <c r="D57" s="79">
        <v>33.2</v>
      </c>
      <c r="E57" s="141">
        <f aca="true" t="shared" si="7" ref="E57:F59">C57/454*1000</f>
        <v>0.7048458149779736</v>
      </c>
      <c r="F57" s="79">
        <f t="shared" si="7"/>
        <v>73.12775330396477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103</v>
      </c>
      <c r="C58" s="141">
        <v>0.34</v>
      </c>
      <c r="D58" s="79">
        <v>33.6</v>
      </c>
      <c r="E58" s="141">
        <f t="shared" si="7"/>
        <v>0.748898678414097</v>
      </c>
      <c r="F58" s="79">
        <f t="shared" si="7"/>
        <v>74.00881057268722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97</v>
      </c>
      <c r="C59" s="141">
        <v>0.33</v>
      </c>
      <c r="D59" s="79">
        <v>33.8</v>
      </c>
      <c r="E59" s="141">
        <f t="shared" si="7"/>
        <v>0.7268722466960352</v>
      </c>
      <c r="F59" s="79">
        <f t="shared" si="7"/>
        <v>74.44933920704845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49" t="s">
        <v>21</v>
      </c>
      <c r="D61" s="150"/>
      <c r="E61" s="149" t="s">
        <v>6</v>
      </c>
      <c r="F61" s="150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40">
        <v>0.225</v>
      </c>
      <c r="D62" s="83">
        <v>10.1</v>
      </c>
      <c r="E62" s="140">
        <f aca="true" t="shared" si="8" ref="E62:F64">C62/3.785</f>
        <v>0.059445178335535004</v>
      </c>
      <c r="F62" s="79">
        <f t="shared" si="8"/>
        <v>2.6684280052840155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98</v>
      </c>
      <c r="C63" s="140">
        <v>0.27</v>
      </c>
      <c r="D63" s="83">
        <v>10.085</v>
      </c>
      <c r="E63" s="140">
        <f t="shared" si="8"/>
        <v>0.071334214002642</v>
      </c>
      <c r="F63" s="79">
        <f t="shared" si="8"/>
        <v>2.66446499339498</v>
      </c>
      <c r="G63" s="128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105</v>
      </c>
      <c r="C64" s="140">
        <v>0.275</v>
      </c>
      <c r="D64" s="83">
        <v>10.435</v>
      </c>
      <c r="E64" s="140">
        <f t="shared" si="8"/>
        <v>0.0726552179656539</v>
      </c>
      <c r="F64" s="79">
        <f t="shared" si="8"/>
        <v>2.7569352708058124</v>
      </c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130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49" t="s">
        <v>23</v>
      </c>
      <c r="D66" s="150"/>
      <c r="E66" s="149" t="s">
        <v>24</v>
      </c>
      <c r="F66" s="150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90</v>
      </c>
      <c r="C67" s="140">
        <v>0.01</v>
      </c>
      <c r="D67" s="83">
        <v>1.454</v>
      </c>
      <c r="E67" s="140">
        <f aca="true" t="shared" si="9" ref="E67:F69">C67/3.785</f>
        <v>0.002642007926023778</v>
      </c>
      <c r="F67" s="79">
        <f t="shared" si="9"/>
        <v>0.3841479524438573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103</v>
      </c>
      <c r="C68" s="140">
        <v>0.011</v>
      </c>
      <c r="D68" s="83">
        <v>1.445</v>
      </c>
      <c r="E68" s="140">
        <f t="shared" si="9"/>
        <v>0.0029062087186261555</v>
      </c>
      <c r="F68" s="79">
        <f t="shared" si="9"/>
        <v>0.38177014531043596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98</v>
      </c>
      <c r="C69" s="140">
        <v>0.011</v>
      </c>
      <c r="D69" s="83">
        <v>1.425</v>
      </c>
      <c r="E69" s="140">
        <f t="shared" si="9"/>
        <v>0.0029062087186261555</v>
      </c>
      <c r="F69" s="79">
        <f t="shared" si="9"/>
        <v>0.3764861294583884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49" t="s">
        <v>26</v>
      </c>
      <c r="D71" s="150"/>
      <c r="E71" s="149" t="s">
        <v>27</v>
      </c>
      <c r="F71" s="150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91</v>
      </c>
      <c r="C72" s="147">
        <v>0</v>
      </c>
      <c r="D72" s="87">
        <v>0.8565</v>
      </c>
      <c r="E72" s="147">
        <f>C72/454*100</f>
        <v>0</v>
      </c>
      <c r="F72" s="85">
        <f>D72/454*1000</f>
        <v>1.8865638766519826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90</v>
      </c>
      <c r="C73" s="146">
        <v>0.00225</v>
      </c>
      <c r="D73" s="87">
        <v>0.8865</v>
      </c>
      <c r="E73" s="146">
        <f>C73/454*100</f>
        <v>0.0004955947136563876</v>
      </c>
      <c r="F73" s="85">
        <f>D73/454*1000</f>
        <v>1.9526431718061674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103</v>
      </c>
      <c r="C74" s="171">
        <v>0.005</v>
      </c>
      <c r="D74" s="87">
        <v>0.935</v>
      </c>
      <c r="E74" s="171">
        <f>C74/454*100</f>
        <v>0.0011013215859030838</v>
      </c>
      <c r="F74" s="85">
        <f>D74/454*1000</f>
        <v>2.0594713656387666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58" t="s">
        <v>26</v>
      </c>
      <c r="D76" s="158"/>
      <c r="E76" s="149" t="s">
        <v>29</v>
      </c>
      <c r="F76" s="150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44">
        <v>0.0051</v>
      </c>
      <c r="D77" s="108">
        <v>0.203</v>
      </c>
      <c r="E77" s="144">
        <f aca="true" t="shared" si="10" ref="E77:F79">C77/454*1000000</f>
        <v>11.233480176211454</v>
      </c>
      <c r="F77" s="79">
        <f t="shared" si="10"/>
        <v>447.136563876652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95</v>
      </c>
      <c r="C78" s="144">
        <v>0.0043</v>
      </c>
      <c r="D78" s="108">
        <v>0.2067</v>
      </c>
      <c r="E78" s="144">
        <f t="shared" si="10"/>
        <v>9.471365638766521</v>
      </c>
      <c r="F78" s="79">
        <f t="shared" si="10"/>
        <v>455.28634361233475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102</v>
      </c>
      <c r="C79" s="144">
        <v>0.0038</v>
      </c>
      <c r="D79" s="108" t="s">
        <v>82</v>
      </c>
      <c r="E79" s="144">
        <f t="shared" si="10"/>
        <v>8.370044052863436</v>
      </c>
      <c r="F79" s="79" t="s">
        <v>82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82</v>
      </c>
      <c r="E85" s="138">
        <v>1.1268</v>
      </c>
      <c r="F85" s="138">
        <v>0.01</v>
      </c>
      <c r="G85" s="138">
        <v>1.3212</v>
      </c>
      <c r="H85" s="138">
        <v>1.0349</v>
      </c>
      <c r="I85" s="138">
        <v>0.7739</v>
      </c>
      <c r="J85" s="138">
        <v>0.7624</v>
      </c>
      <c r="K85" s="138">
        <v>0.129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0.8875</v>
      </c>
      <c r="E86" s="139" t="s">
        <v>82</v>
      </c>
      <c r="F86" s="139">
        <v>0.0088</v>
      </c>
      <c r="G86" s="139">
        <v>1.1725</v>
      </c>
      <c r="H86" s="139">
        <v>0.9184</v>
      </c>
      <c r="I86" s="139">
        <v>0.6868</v>
      </c>
      <c r="J86" s="139">
        <v>0.6766</v>
      </c>
      <c r="K86" s="139">
        <v>0.1145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100.44</v>
      </c>
      <c r="E87" s="138">
        <v>113.1758</v>
      </c>
      <c r="F87" s="138" t="s">
        <v>82</v>
      </c>
      <c r="G87" s="138">
        <v>132.7013</v>
      </c>
      <c r="H87" s="138">
        <v>103.9429</v>
      </c>
      <c r="I87" s="138">
        <v>77.7279</v>
      </c>
      <c r="J87" s="138">
        <v>76.5755</v>
      </c>
      <c r="K87" s="138">
        <v>12.953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0.7569</v>
      </c>
      <c r="E88" s="139">
        <v>0.8529</v>
      </c>
      <c r="F88" s="139">
        <v>0.0075</v>
      </c>
      <c r="G88" s="139" t="s">
        <v>82</v>
      </c>
      <c r="H88" s="139">
        <v>0.7833</v>
      </c>
      <c r="I88" s="139">
        <v>0.5857</v>
      </c>
      <c r="J88" s="139">
        <v>0.5771</v>
      </c>
      <c r="K88" s="139">
        <v>0.0976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0.9663</v>
      </c>
      <c r="E89" s="138">
        <v>1.0888</v>
      </c>
      <c r="F89" s="138">
        <v>0.0096</v>
      </c>
      <c r="G89" s="138">
        <v>1.2767</v>
      </c>
      <c r="H89" s="138" t="s">
        <v>82</v>
      </c>
      <c r="I89" s="138">
        <v>0.7478</v>
      </c>
      <c r="J89" s="138">
        <v>0.7367</v>
      </c>
      <c r="K89" s="138">
        <v>0.1246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1.2922</v>
      </c>
      <c r="E90" s="139">
        <v>1.4561</v>
      </c>
      <c r="F90" s="139">
        <v>0.0129</v>
      </c>
      <c r="G90" s="139">
        <v>1.7073</v>
      </c>
      <c r="H90" s="139">
        <v>1.3373</v>
      </c>
      <c r="I90" s="139" t="s">
        <v>82</v>
      </c>
      <c r="J90" s="139">
        <v>0.9852</v>
      </c>
      <c r="K90" s="139">
        <v>0.1666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1.3116</v>
      </c>
      <c r="E91" s="138">
        <v>1.478</v>
      </c>
      <c r="F91" s="138">
        <v>0.0131</v>
      </c>
      <c r="G91" s="138">
        <v>1.7329</v>
      </c>
      <c r="H91" s="138">
        <v>1.3574</v>
      </c>
      <c r="I91" s="138">
        <v>1.0151</v>
      </c>
      <c r="J91" s="138" t="s">
        <v>82</v>
      </c>
      <c r="K91" s="138">
        <v>0.1692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7.7542</v>
      </c>
      <c r="E92" s="139">
        <v>8.7374</v>
      </c>
      <c r="F92" s="139">
        <v>0.0772</v>
      </c>
      <c r="G92" s="139">
        <v>10.2448</v>
      </c>
      <c r="H92" s="139">
        <v>8.0246</v>
      </c>
      <c r="I92" s="139">
        <v>6.0008</v>
      </c>
      <c r="J92" s="139">
        <v>5.9118</v>
      </c>
      <c r="K92" s="139" t="s">
        <v>82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87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86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57" t="s">
        <v>63</v>
      </c>
      <c r="C114" s="157"/>
      <c r="D114" s="157"/>
      <c r="E114" s="157"/>
      <c r="F114" s="157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6" t="s">
        <v>64</v>
      </c>
      <c r="C115" s="156"/>
      <c r="D115" s="156"/>
      <c r="E115" s="156"/>
      <c r="F115" s="156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6" t="s">
        <v>65</v>
      </c>
      <c r="C116" s="156"/>
      <c r="D116" s="156"/>
      <c r="E116" s="156"/>
      <c r="F116" s="156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6" t="s">
        <v>66</v>
      </c>
      <c r="C117" s="156"/>
      <c r="D117" s="156"/>
      <c r="E117" s="156"/>
      <c r="F117" s="156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6" t="s">
        <v>67</v>
      </c>
      <c r="C118" s="156"/>
      <c r="D118" s="156"/>
      <c r="E118" s="156"/>
      <c r="F118" s="156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6" t="s">
        <v>68</v>
      </c>
      <c r="C119" s="156"/>
      <c r="D119" s="156"/>
      <c r="E119" s="156"/>
      <c r="F119" s="156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6" t="s">
        <v>69</v>
      </c>
      <c r="C120" s="156"/>
      <c r="D120" s="156"/>
      <c r="E120" s="156"/>
      <c r="F120" s="156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5" t="s">
        <v>70</v>
      </c>
      <c r="C121" s="165"/>
      <c r="D121" s="165"/>
      <c r="E121" s="165"/>
      <c r="F121" s="165"/>
    </row>
    <row r="123" spans="2:6" ht="15.75">
      <c r="B123" s="35" t="s">
        <v>71</v>
      </c>
      <c r="C123" s="163"/>
      <c r="D123" s="168"/>
      <c r="E123" s="168"/>
      <c r="F123" s="164"/>
    </row>
    <row r="124" spans="2:6" ht="30.75" customHeight="1">
      <c r="B124" s="35" t="s">
        <v>72</v>
      </c>
      <c r="C124" s="166" t="s">
        <v>73</v>
      </c>
      <c r="D124" s="166"/>
      <c r="E124" s="163" t="s">
        <v>74</v>
      </c>
      <c r="F124" s="164"/>
    </row>
    <row r="125" spans="2:6" ht="30.75" customHeight="1">
      <c r="B125" s="35" t="s">
        <v>75</v>
      </c>
      <c r="C125" s="166" t="s">
        <v>76</v>
      </c>
      <c r="D125" s="166"/>
      <c r="E125" s="163" t="s">
        <v>77</v>
      </c>
      <c r="F125" s="164"/>
    </row>
    <row r="126" spans="2:6" ht="15" customHeight="1">
      <c r="B126" s="167" t="s">
        <v>78</v>
      </c>
      <c r="C126" s="166" t="s">
        <v>79</v>
      </c>
      <c r="D126" s="166"/>
      <c r="E126" s="159" t="s">
        <v>80</v>
      </c>
      <c r="F126" s="160"/>
    </row>
    <row r="127" spans="2:6" ht="15" customHeight="1">
      <c r="B127" s="167"/>
      <c r="C127" s="166"/>
      <c r="D127" s="166"/>
      <c r="E127" s="161"/>
      <c r="F127" s="162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2016-08-25T07:07:35Z</dcterms:modified>
  <cp:category/>
  <cp:version/>
  <cp:contentType/>
  <cp:contentStatus/>
</cp:coreProperties>
</file>