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<sst xmlns="http://schemas.openxmlformats.org/spreadsheetml/2006/main" count="144" uniqueCount="105">
  <si>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</si>
  <si>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</si>
  <si>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</si>
  <si>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</si>
  <si>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</si>
  <si>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</si>
  <si>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</si>
  <si>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</si>
  <si>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</si>
  <si>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</si>
  <si>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</si>
  <si>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</si>
  <si>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</si>
  <si>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</si>
  <si>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</si>
  <si>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</si>
  <si>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</si>
  <si>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</si>
  <si>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</si>
  <si>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</si>
  <si>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</si>
  <si>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</si>
  <si>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</si>
  <si>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</si>
  <si>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</si>
  <si>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</si>
  <si>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</si>
  <si>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</si>
  <si>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</si>
  <si>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</si>
  <si>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</si>
  <si>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</si>
  <si>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</si>
  <si>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</si>
  <si>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</si>
  <si>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</si>
  <si>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</si>
  <si>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</si>
  <si>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</si>
  <si>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</si>
  <si>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</si>
  <si>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</si>
  <si>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</si>
  <si>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</si>
  <si>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</si>
  <si>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</si>
  <si>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</si>
  <si>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</si>
  <si>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</si>
  <si>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</si>
  <si>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</si>
  <si>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</si>
  <si>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</si>
  <si>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</si>
  <si>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</si>
  <si>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</si>
  <si>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</si>
  <si>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</si>
  <si>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</si>
  <si>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</si>
  <si>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</si>
  <si>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</si>
  <si>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</si>
  <si>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</si>
  <si>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</si>
  <si>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</si>
  <si>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</si>
  <si>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</si>
  <si>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</si>
  <si>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</si>
  <si>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</si>
  <si>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</si>
  <si>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</si>
  <si>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</si>
  <si>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</si>
  <si>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</si>
  <si>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</si>
  <si>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</si>
  <si>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</si>
  <si>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</si>
  <si>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</si>
  <si>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</si>
  <si>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</si>
  <si>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</si>
  <si>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</si>
  <si>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</si>
  <si>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</si>
  <si>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</si>
  <si>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</si>
  <si>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</si>
  <si>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</si>
  <si>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</si>
  <si>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</si>
  <si>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</si>
  <si>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</si>
  <si>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</si>
  <si>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</si>
  <si>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</si>
  <si>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</si>
  <si>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</si>
  <si>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</si>
  <si>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</si>
  <si>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</si>
  <si>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</si>
  <si>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24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</si>
</sst>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2" applyBorder="1" applyAlignment="1" applyProtection="1">
      <alignment horizontal="right" vertical="center" wrapText="1"/>
      <protection/>
    </xf>
    <xf numFmtId="0" fontId="67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2" applyBorder="1" applyAlignment="1" applyProtection="1">
      <alignment wrapText="1"/>
      <protection/>
    </xf>
    <xf numFmtId="0" fontId="67" fillId="0" borderId="0" xfId="5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7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174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4" fontId="8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104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28" t="s">
        <v>86</v>
      </c>
      <c r="C7" s="124">
        <v>0.106</v>
      </c>
      <c r="D7" s="14">
        <v>3.924</v>
      </c>
      <c r="E7" s="124">
        <f aca="true" t="shared" si="0" ref="E7:F9">C7*39.3683</f>
        <v>4.1730398</v>
      </c>
      <c r="F7" s="13">
        <f t="shared" si="0"/>
        <v>154.4812092</v>
      </c>
      <c r="G7" s="29"/>
      <c r="H7" s="29"/>
    </row>
    <row r="8" spans="2:8" s="6" customFormat="1" ht="15">
      <c r="B8" s="28" t="s">
        <v>92</v>
      </c>
      <c r="C8" s="124">
        <v>0.11</v>
      </c>
      <c r="D8" s="120">
        <v>4.026</v>
      </c>
      <c r="E8" s="124">
        <f t="shared" si="0"/>
        <v>4.330513</v>
      </c>
      <c r="F8" s="13">
        <f t="shared" si="0"/>
        <v>158.4967758</v>
      </c>
      <c r="G8" s="27"/>
      <c r="H8" s="27"/>
    </row>
    <row r="9" spans="2:17" s="6" customFormat="1" ht="15">
      <c r="B9" s="28" t="s">
        <v>100</v>
      </c>
      <c r="C9" s="124">
        <v>0.106</v>
      </c>
      <c r="D9" s="14">
        <v>4.126</v>
      </c>
      <c r="E9" s="124">
        <f t="shared" si="0"/>
        <v>4.1730398</v>
      </c>
      <c r="F9" s="13">
        <f t="shared" si="0"/>
        <v>162.4336058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0.75</v>
      </c>
      <c r="D12" s="77">
        <v>178.5</v>
      </c>
      <c r="E12" s="70">
        <f>C12/D76</f>
        <v>0.827266710787558</v>
      </c>
      <c r="F12" s="105">
        <f>D12/D76</f>
        <v>196.8894771674388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4.5</v>
      </c>
      <c r="D13" s="77">
        <v>179</v>
      </c>
      <c r="E13" s="70">
        <f>C13/D76</f>
        <v>4.963600264725348</v>
      </c>
      <c r="F13" s="105">
        <f>D13/D76</f>
        <v>197.44098830796383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70">
        <v>4.75</v>
      </c>
      <c r="D14" s="77">
        <v>185.75</v>
      </c>
      <c r="E14" s="70">
        <f>C14/D76</f>
        <v>5.239355834987867</v>
      </c>
      <c r="F14" s="105">
        <f>D14/D76</f>
        <v>204.88638870505184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24">
        <v>0.096</v>
      </c>
      <c r="D17" s="14">
        <v>5.116</v>
      </c>
      <c r="E17" s="124">
        <f aca="true" t="shared" si="1" ref="E17:F19">C17*36.7437</f>
        <v>3.5273952</v>
      </c>
      <c r="F17" s="13">
        <f t="shared" si="1"/>
        <v>187.98076919999997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24">
        <v>0.09</v>
      </c>
      <c r="D18" s="14">
        <v>5.196</v>
      </c>
      <c r="E18" s="124">
        <f t="shared" si="1"/>
        <v>3.3069329999999995</v>
      </c>
      <c r="F18" s="13">
        <f t="shared" si="1"/>
        <v>190.92026519999996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24">
        <v>0.08</v>
      </c>
      <c r="D19" s="14">
        <v>5.27</v>
      </c>
      <c r="E19" s="124">
        <f t="shared" si="1"/>
        <v>2.9394959999999997</v>
      </c>
      <c r="F19" s="13">
        <f t="shared" si="1"/>
        <v>193.63929899999997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0.75</v>
      </c>
      <c r="D22" s="105">
        <v>185.75</v>
      </c>
      <c r="E22" s="70">
        <f>C22/D76</f>
        <v>0.827266710787558</v>
      </c>
      <c r="F22" s="105">
        <f>D22/D76</f>
        <v>204.88638870505184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0.5</v>
      </c>
      <c r="D23" s="77">
        <v>188.75</v>
      </c>
      <c r="E23" s="70">
        <f>C23/D76</f>
        <v>0.5515111405250386</v>
      </c>
      <c r="F23" s="105">
        <f>D23/D76</f>
        <v>208.1954555482021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70">
        <v>0.75</v>
      </c>
      <c r="D24" s="77">
        <v>190.75</v>
      </c>
      <c r="E24" s="70">
        <f>C24/D76</f>
        <v>0.827266710787558</v>
      </c>
      <c r="F24" s="105">
        <f>D24/D76</f>
        <v>210.40150011030224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3</v>
      </c>
      <c r="D27" s="77">
        <v>384.25</v>
      </c>
      <c r="E27" s="70">
        <f>C27/D76</f>
        <v>3.309066843150232</v>
      </c>
      <c r="F27" s="105">
        <f>D27/D76</f>
        <v>423.8363114934922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4.25</v>
      </c>
      <c r="D28" s="77">
        <v>384.25</v>
      </c>
      <c r="E28" s="70">
        <f>C28/$D$76</f>
        <v>4.687844694462829</v>
      </c>
      <c r="F28" s="105">
        <f>D28/$D$76</f>
        <v>423.8363114934922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70">
        <v>3</v>
      </c>
      <c r="D29" s="101">
        <v>383.25</v>
      </c>
      <c r="E29" s="70">
        <f>C29/$D$76</f>
        <v>3.309066843150232</v>
      </c>
      <c r="F29" s="105">
        <f>D29/$D$76</f>
        <v>422.7332892124421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24">
        <v>0.076</v>
      </c>
      <c r="D32" s="110">
        <v>2.286</v>
      </c>
      <c r="E32" s="124">
        <f aca="true" t="shared" si="2" ref="E32:F34">C32*58.0164</f>
        <v>4.4092464</v>
      </c>
      <c r="F32" s="105">
        <f t="shared" si="2"/>
        <v>132.6254904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0.064</v>
      </c>
      <c r="D33" s="110">
        <v>2.424</v>
      </c>
      <c r="E33" s="124">
        <f t="shared" si="2"/>
        <v>3.7130495999999997</v>
      </c>
      <c r="F33" s="105">
        <f t="shared" si="2"/>
        <v>140.6317536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24">
        <v>0.062</v>
      </c>
      <c r="D34" s="110">
        <v>2.536</v>
      </c>
      <c r="E34" s="124">
        <f t="shared" si="2"/>
        <v>3.5970168</v>
      </c>
      <c r="F34" s="105">
        <f t="shared" si="2"/>
        <v>147.12959039999998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24">
        <v>0.186</v>
      </c>
      <c r="D37" s="110">
        <v>9.912</v>
      </c>
      <c r="E37" s="124">
        <f aca="true" t="shared" si="3" ref="E37:F39">C37*36.7437</f>
        <v>6.834328199999999</v>
      </c>
      <c r="F37" s="105">
        <f t="shared" si="3"/>
        <v>364.2035544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24">
        <v>0.19</v>
      </c>
      <c r="D38" s="110">
        <v>9.672</v>
      </c>
      <c r="E38" s="124">
        <f t="shared" si="3"/>
        <v>6.981303</v>
      </c>
      <c r="F38" s="105">
        <f t="shared" si="3"/>
        <v>355.38506639999997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24">
        <v>0.154</v>
      </c>
      <c r="D39" s="110">
        <v>9.65</v>
      </c>
      <c r="E39" s="124">
        <f t="shared" si="3"/>
        <v>5.658529799999999</v>
      </c>
      <c r="F39" s="105">
        <f t="shared" si="3"/>
        <v>354.576705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28" t="s">
        <v>90</v>
      </c>
      <c r="C42" s="70">
        <v>4.2</v>
      </c>
      <c r="D42" s="111">
        <v>354.8</v>
      </c>
      <c r="E42" s="70">
        <f aca="true" t="shared" si="4" ref="E42:F44">C42*1.1023</f>
        <v>4.62966</v>
      </c>
      <c r="F42" s="111">
        <f t="shared" si="4"/>
        <v>391.09604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70">
        <v>2.7</v>
      </c>
      <c r="D43" s="111">
        <v>345.4</v>
      </c>
      <c r="E43" s="70">
        <f t="shared" si="4"/>
        <v>2.9762100000000005</v>
      </c>
      <c r="F43" s="111">
        <f t="shared" si="4"/>
        <v>380.73442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2.3</v>
      </c>
      <c r="D44" s="111">
        <v>336.8</v>
      </c>
      <c r="E44" s="70">
        <f t="shared" si="4"/>
        <v>2.53529</v>
      </c>
      <c r="F44" s="111">
        <f t="shared" si="4"/>
        <v>371.25464000000005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70">
        <v>0.71</v>
      </c>
      <c r="D47" s="105">
        <v>30.48</v>
      </c>
      <c r="E47" s="70">
        <f aca="true" t="shared" si="5" ref="E47:F49">C47/454*1000</f>
        <v>1.5638766519823788</v>
      </c>
      <c r="F47" s="105">
        <f t="shared" si="5"/>
        <v>67.13656387665198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70">
        <v>0.71</v>
      </c>
      <c r="D48" s="105">
        <v>30.56</v>
      </c>
      <c r="E48" s="70">
        <f t="shared" si="5"/>
        <v>1.5638766519823788</v>
      </c>
      <c r="F48" s="105">
        <f t="shared" si="5"/>
        <v>67.31277533039648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70">
        <v>0.72</v>
      </c>
      <c r="D49" s="105">
        <v>30.64</v>
      </c>
      <c r="E49" s="70">
        <f t="shared" si="5"/>
        <v>1.5859030837004404</v>
      </c>
      <c r="F49" s="105">
        <f t="shared" si="5"/>
        <v>67.48898678414098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24">
        <v>0.065</v>
      </c>
      <c r="D52" s="110">
        <v>11.045</v>
      </c>
      <c r="E52" s="124">
        <f aca="true" t="shared" si="6" ref="E52:F54">C52*22.0462</f>
        <v>1.433003</v>
      </c>
      <c r="F52" s="105">
        <f t="shared" si="6"/>
        <v>243.50027899999998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24">
        <v>0.065</v>
      </c>
      <c r="D53" s="110">
        <v>11.31</v>
      </c>
      <c r="E53" s="124">
        <f t="shared" si="6"/>
        <v>1.433003</v>
      </c>
      <c r="F53" s="105">
        <f t="shared" si="6"/>
        <v>249.342522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24">
        <v>0.065</v>
      </c>
      <c r="D54" s="110">
        <v>11.58</v>
      </c>
      <c r="E54" s="124">
        <f t="shared" si="6"/>
        <v>1.433003</v>
      </c>
      <c r="F54" s="105">
        <f t="shared" si="6"/>
        <v>255.294996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24">
        <v>0.028</v>
      </c>
      <c r="D57" s="110">
        <v>1.495</v>
      </c>
      <c r="E57" s="124">
        <f aca="true" t="shared" si="7" ref="E57:F59">C57/3.785</f>
        <v>0.007397622192866578</v>
      </c>
      <c r="F57" s="105">
        <f t="shared" si="7"/>
        <v>0.3949801849405548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24">
        <v>0.025</v>
      </c>
      <c r="D58" s="110">
        <v>1.504</v>
      </c>
      <c r="E58" s="124">
        <f t="shared" si="7"/>
        <v>0.0066050198150594455</v>
      </c>
      <c r="F58" s="105">
        <f t="shared" si="7"/>
        <v>0.3973579920739762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24">
        <v>0.025</v>
      </c>
      <c r="D59" s="110">
        <v>1.5</v>
      </c>
      <c r="E59" s="124">
        <f t="shared" si="7"/>
        <v>0.0066050198150594455</v>
      </c>
      <c r="F59" s="105">
        <f t="shared" si="7"/>
        <v>0.3963011889035667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46">
        <v>0</v>
      </c>
      <c r="D62" s="114">
        <v>0.85075</v>
      </c>
      <c r="E62" s="146">
        <f>C62/454*100</f>
        <v>0</v>
      </c>
      <c r="F62" s="112">
        <f>D62/454*1000</f>
        <v>1.873898678414097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7">
        <v>0.00875</v>
      </c>
      <c r="D63" s="114">
        <v>0.80725</v>
      </c>
      <c r="E63" s="127">
        <f>C63/454*100</f>
        <v>0.0019273127753303965</v>
      </c>
      <c r="F63" s="112">
        <f>D63/454*1000</f>
        <v>1.7780837004405288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27">
        <v>0.012</v>
      </c>
      <c r="D64" s="114">
        <v>0.818</v>
      </c>
      <c r="E64" s="127">
        <f>C64/454*100</f>
        <v>0.0026431718061674008</v>
      </c>
      <c r="F64" s="112">
        <f>D64/454*1000</f>
        <v>1.8017621145374447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81">
        <v>0.0027</v>
      </c>
      <c r="D67" s="109">
        <v>0.1124</v>
      </c>
      <c r="E67" s="81">
        <f aca="true" t="shared" si="8" ref="E67:F69">C67/454*1000000</f>
        <v>5.947136563876652</v>
      </c>
      <c r="F67" s="105">
        <f t="shared" si="8"/>
        <v>247.5770925110132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0.0026</v>
      </c>
      <c r="D68" s="109">
        <v>0.1257</v>
      </c>
      <c r="E68" s="81">
        <f t="shared" si="8"/>
        <v>5.7268722466960345</v>
      </c>
      <c r="F68" s="105">
        <f t="shared" si="8"/>
        <v>276.87224669603523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0.0023</v>
      </c>
      <c r="D69" s="109">
        <v>0.1269</v>
      </c>
      <c r="E69" s="81">
        <f t="shared" si="8"/>
        <v>5.066079295154185</v>
      </c>
      <c r="F69" s="105">
        <f t="shared" si="8"/>
        <v>279.51541850220264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1.1028</v>
      </c>
      <c r="F75" s="93">
        <v>1.5539</v>
      </c>
      <c r="G75" s="93">
        <v>1.0423</v>
      </c>
      <c r="H75" s="93">
        <v>0.1169</v>
      </c>
      <c r="I75" s="93">
        <v>0.1224</v>
      </c>
      <c r="J75" s="93">
        <v>0.1478</v>
      </c>
      <c r="K75" s="93">
        <v>0.0794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0.9066</v>
      </c>
      <c r="E76" s="94" t="s">
        <v>95</v>
      </c>
      <c r="F76" s="94">
        <v>1.4086</v>
      </c>
      <c r="G76" s="94">
        <v>0.9453</v>
      </c>
      <c r="H76" s="94">
        <v>0.106</v>
      </c>
      <c r="I76" s="94">
        <v>0.111</v>
      </c>
      <c r="J76" s="94">
        <v>0.134</v>
      </c>
      <c r="K76" s="94">
        <v>0.072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0.6436</v>
      </c>
      <c r="E77" s="93">
        <v>0.7099</v>
      </c>
      <c r="F77" s="93" t="s">
        <v>95</v>
      </c>
      <c r="G77" s="93">
        <v>0.671</v>
      </c>
      <c r="H77" s="93">
        <v>0.0752</v>
      </c>
      <c r="I77" s="93">
        <v>0.0788</v>
      </c>
      <c r="J77" s="93">
        <v>0.0951</v>
      </c>
      <c r="K77" s="93">
        <v>0.0511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0.9591</v>
      </c>
      <c r="E78" s="94">
        <v>1.0579</v>
      </c>
      <c r="F78" s="94">
        <v>1.4901</v>
      </c>
      <c r="G78" s="94" t="s">
        <v>95</v>
      </c>
      <c r="H78" s="94">
        <v>0.1121</v>
      </c>
      <c r="I78" s="94">
        <v>0.1174</v>
      </c>
      <c r="J78" s="94">
        <v>0.1418</v>
      </c>
      <c r="K78" s="94">
        <v>0.0762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8.5509</v>
      </c>
      <c r="E79" s="93">
        <v>9.4342</v>
      </c>
      <c r="F79" s="93">
        <v>13.2902</v>
      </c>
      <c r="G79" s="93">
        <v>8.9179</v>
      </c>
      <c r="H79" s="93" t="s">
        <v>95</v>
      </c>
      <c r="I79" s="93">
        <v>1.0464</v>
      </c>
      <c r="J79" s="93">
        <v>1.2643</v>
      </c>
      <c r="K79" s="93">
        <v>0.6793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8.1712</v>
      </c>
      <c r="E80" s="94">
        <v>9.0155</v>
      </c>
      <c r="F80" s="94">
        <v>12.6978</v>
      </c>
      <c r="G80" s="94">
        <v>8.5207</v>
      </c>
      <c r="H80" s="94">
        <v>0.9554</v>
      </c>
      <c r="I80" s="94" t="s">
        <v>95</v>
      </c>
      <c r="J80" s="94">
        <v>1.2079</v>
      </c>
      <c r="K80" s="94">
        <v>0.649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6.7633</v>
      </c>
      <c r="E81" s="93">
        <v>7.4616</v>
      </c>
      <c r="F81" s="93">
        <v>10.5121</v>
      </c>
      <c r="G81" s="93">
        <v>7.0542</v>
      </c>
      <c r="H81" s="93">
        <v>0.7909</v>
      </c>
      <c r="I81" s="93">
        <v>0.8279</v>
      </c>
      <c r="J81" s="93" t="s">
        <v>95</v>
      </c>
      <c r="K81" s="93">
        <v>0.5373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12.5946</v>
      </c>
      <c r="E82" s="94">
        <v>13.8921</v>
      </c>
      <c r="F82" s="94">
        <v>19.5658</v>
      </c>
      <c r="G82" s="94">
        <v>13.129</v>
      </c>
      <c r="H82" s="94">
        <v>1.4721</v>
      </c>
      <c r="I82" s="94">
        <v>1.5409</v>
      </c>
      <c r="J82" s="94">
        <v>1.861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16"/>
      <c r="P90" s="116"/>
      <c r="Q90" s="121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16"/>
      <c r="Q91" s="116"/>
      <c r="R91" s="121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16"/>
      <c r="R92" s="116"/>
      <c r="S92" s="121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16"/>
      <c r="S93" s="116"/>
      <c r="T93" s="121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8" t="s">
        <v>66</v>
      </c>
      <c r="C105" s="131"/>
      <c r="D105" s="131"/>
      <c r="E105" s="131"/>
      <c r="F105" s="131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67</v>
      </c>
      <c r="C106" s="131"/>
      <c r="D106" s="131"/>
      <c r="E106" s="131"/>
      <c r="F106" s="131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68</v>
      </c>
      <c r="C107" s="131"/>
      <c r="D107" s="131"/>
      <c r="E107" s="131"/>
      <c r="F107" s="131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69</v>
      </c>
      <c r="C108" s="131"/>
      <c r="D108" s="131"/>
      <c r="E108" s="131"/>
      <c r="F108" s="131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2015-07-27T06:37:27Z</dcterms:modified>
  <cp:category/>
  <cp:version/>
  <cp:contentType/>
  <cp:contentStatus/>
</cp:coreProperties>
</file>