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<sst xmlns="http://schemas.openxmlformats.org/spreadsheetml/2006/main" count="160" uniqueCount="110">
  <si>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</si>
  <si>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</si>
  <si>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</si>
  <si>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</si>
  <si>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</si>
  <si>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</si>
  <si>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</si>
  <si>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</si>
  <si>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</si>
  <si>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</si>
  <si>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</si>
  <si>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</si>
  <si>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</si>
  <si>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</si>
  <si>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</si>
  <si>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</si>
  <si>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</si>
  <si>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</si>
  <si>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</si>
  <si>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</si>
  <si>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</si>
  <si>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</si>
  <si>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</si>
  <si>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</si>
  <si>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</si>
  <si>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</si>
  <si>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</si>
  <si>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</si>
  <si>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</si>
  <si>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</si>
  <si>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</si>
  <si>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</si>
  <si>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</si>
  <si>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</si>
  <si>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</si>
  <si>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</si>
  <si>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</si>
  <si>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</si>
  <si>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</si>
  <si>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</si>
  <si>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</si>
  <si>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</si>
  <si>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</si>
  <si>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</si>
  <si>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</si>
  <si>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</si>
  <si>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</si>
  <si>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</si>
  <si>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</si>
  <si>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</si>
  <si>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</si>
  <si>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</si>
  <si>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</si>
  <si>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</si>
  <si>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</si>
  <si>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</si>
  <si>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</si>
  <si>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</si>
  <si>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</si>
  <si>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</si>
  <si>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</si>
  <si>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</si>
  <si>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</si>
  <si>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</si>
  <si>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</si>
  <si>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</si>
  <si>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</si>
  <si>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</si>
  <si>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</si>
  <si>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</si>
  <si>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</si>
  <si>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</si>
  <si>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</si>
  <si>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</si>
  <si>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</si>
  <si>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</si>
  <si>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</si>
  <si>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</si>
  <si>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</si>
  <si>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</si>
  <si>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</si>
  <si>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</si>
  <si>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</si>
  <si>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</si>
  <si>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</si>
  <si>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</si>
  <si>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</si>
  <si>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</si>
  <si>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</si>
  <si>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</si>
  <si>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</si>
  <si>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</si>
  <si>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</si>
  <si>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</si>
  <si>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</si>
  <si>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</si>
  <si>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</si>
  <si>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</si>
  <si>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</si>
  <si>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</si>
  <si>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</si>
  <si>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</si>
  <si>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</si>
  <si>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</si>
  <si>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</si>
  <si>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</si>
  <si>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</si>
  <si>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</si>
  <si>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</si>
  <si>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24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</si>
</sst>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4" t="s">
        <v>109</v>
      </c>
      <c r="D4" s="165"/>
      <c r="E4" s="165"/>
      <c r="F4" s="16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0" t="s">
        <v>5</v>
      </c>
      <c r="D6" s="161"/>
      <c r="E6" s="159" t="s">
        <v>6</v>
      </c>
      <c r="F6" s="159"/>
      <c r="G6"/>
      <c r="H6"/>
      <c r="I6"/>
    </row>
    <row r="7" spans="2:6" s="6" customFormat="1" ht="15">
      <c r="B7" s="25" t="s">
        <v>90</v>
      </c>
      <c r="C7" s="139">
        <v>0.016</v>
      </c>
      <c r="D7" s="14">
        <v>3.71</v>
      </c>
      <c r="E7" s="139">
        <f aca="true" t="shared" si="0" ref="E7:F9">C7*39.3683</f>
        <v>0.6298928</v>
      </c>
      <c r="F7" s="13">
        <f t="shared" si="0"/>
        <v>146.05639299999999</v>
      </c>
    </row>
    <row r="8" spans="2:6" s="6" customFormat="1" ht="15">
      <c r="B8" s="25" t="s">
        <v>97</v>
      </c>
      <c r="C8" s="139">
        <v>0.02</v>
      </c>
      <c r="D8" s="14">
        <v>3.79</v>
      </c>
      <c r="E8" s="139">
        <f t="shared" si="0"/>
        <v>0.787366</v>
      </c>
      <c r="F8" s="13">
        <f t="shared" si="0"/>
        <v>149.20585699999998</v>
      </c>
    </row>
    <row r="9" spans="2:17" s="6" customFormat="1" ht="15">
      <c r="B9" s="25" t="s">
        <v>107</v>
      </c>
      <c r="C9" s="139">
        <v>0.02</v>
      </c>
      <c r="D9" s="14">
        <v>3.896</v>
      </c>
      <c r="E9" s="139">
        <f t="shared" si="0"/>
        <v>0.787366</v>
      </c>
      <c r="F9" s="13">
        <f t="shared" si="0"/>
        <v>153.37889679999998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59" t="s">
        <v>7</v>
      </c>
      <c r="D11" s="159"/>
      <c r="E11" s="160" t="s">
        <v>6</v>
      </c>
      <c r="F11" s="161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89</v>
      </c>
      <c r="C12" s="138">
        <v>0.15</v>
      </c>
      <c r="D12" s="13">
        <v>166.75</v>
      </c>
      <c r="E12" s="138">
        <f>C12/$D$86</f>
        <v>0.16852039096730703</v>
      </c>
      <c r="F12" s="76">
        <f>D12/D86</f>
        <v>187.33850129198967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88</v>
      </c>
      <c r="C13" s="167">
        <v>0</v>
      </c>
      <c r="D13" s="13">
        <v>173</v>
      </c>
      <c r="E13" s="167">
        <f>C13/$D$86</f>
        <v>0</v>
      </c>
      <c r="F13" s="76">
        <f>D13/D86</f>
        <v>194.3601842489608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94</v>
      </c>
      <c r="C14" s="138">
        <v>0.15</v>
      </c>
      <c r="D14" s="13">
        <v>169.5</v>
      </c>
      <c r="E14" s="138">
        <f>C14/$D$86</f>
        <v>0.16852039096730703</v>
      </c>
      <c r="F14" s="76">
        <f>D14/D86</f>
        <v>190.42804179305696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59" t="s">
        <v>83</v>
      </c>
      <c r="D16" s="159"/>
      <c r="E16" s="160" t="s">
        <v>6</v>
      </c>
      <c r="F16" s="161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8">
        <v>170</v>
      </c>
      <c r="D17" s="97">
        <v>21290</v>
      </c>
      <c r="E17" s="138">
        <f aca="true" t="shared" si="1" ref="E17:F19">C17/$D$87</f>
        <v>1.5217975114134814</v>
      </c>
      <c r="F17" s="76">
        <f t="shared" si="1"/>
        <v>190.5827589293707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95</v>
      </c>
      <c r="C18" s="167">
        <v>0</v>
      </c>
      <c r="D18" s="97">
        <v>21390</v>
      </c>
      <c r="E18" s="167">
        <f t="shared" si="1"/>
        <v>0</v>
      </c>
      <c r="F18" s="76">
        <f t="shared" si="1"/>
        <v>191.47793393608453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101</v>
      </c>
      <c r="C19" s="138">
        <v>60</v>
      </c>
      <c r="D19" s="97">
        <v>22520</v>
      </c>
      <c r="E19" s="138">
        <f t="shared" si="1"/>
        <v>0.5371050040282875</v>
      </c>
      <c r="F19" s="76">
        <f t="shared" si="1"/>
        <v>201.5934115119506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0" t="s">
        <v>5</v>
      </c>
      <c r="D21" s="161"/>
      <c r="E21" s="159" t="s">
        <v>6</v>
      </c>
      <c r="F21" s="159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90</v>
      </c>
      <c r="C22" s="139">
        <v>0.03</v>
      </c>
      <c r="D22" s="14">
        <v>4.316</v>
      </c>
      <c r="E22" s="139">
        <f aca="true" t="shared" si="2" ref="E22:F24">C22*36.7437</f>
        <v>1.1023109999999998</v>
      </c>
      <c r="F22" s="13">
        <f t="shared" si="2"/>
        <v>158.58580919999997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97</v>
      </c>
      <c r="C23" s="139">
        <v>0.02</v>
      </c>
      <c r="D23" s="14">
        <v>4.454</v>
      </c>
      <c r="E23" s="139">
        <f t="shared" si="2"/>
        <v>0.7348739999999999</v>
      </c>
      <c r="F23" s="13">
        <f t="shared" si="2"/>
        <v>163.6564398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107</v>
      </c>
      <c r="C24" s="139">
        <v>0.014</v>
      </c>
      <c r="D24" s="101">
        <v>4.672</v>
      </c>
      <c r="E24" s="139">
        <f t="shared" si="2"/>
        <v>0.5144118</v>
      </c>
      <c r="F24" s="13">
        <f t="shared" si="2"/>
        <v>171.66656639999997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59" t="s">
        <v>9</v>
      </c>
      <c r="D26" s="159"/>
      <c r="E26" s="160" t="s">
        <v>10</v>
      </c>
      <c r="F26" s="161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92</v>
      </c>
      <c r="C27" s="167">
        <v>0</v>
      </c>
      <c r="D27" s="76">
        <v>166.75</v>
      </c>
      <c r="E27" s="167">
        <f>C27/$D$86</f>
        <v>0</v>
      </c>
      <c r="F27" s="76">
        <f>D27/D86</f>
        <v>187.33850129198967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98</v>
      </c>
      <c r="C28" s="167">
        <v>0</v>
      </c>
      <c r="D28" s="13">
        <v>171.25</v>
      </c>
      <c r="E28" s="167">
        <f>C28/$D$86</f>
        <v>0</v>
      </c>
      <c r="F28" s="76">
        <f>D28/D86</f>
        <v>192.39411302100888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105</v>
      </c>
      <c r="C29" s="167">
        <v>0</v>
      </c>
      <c r="D29" s="13">
        <v>175</v>
      </c>
      <c r="E29" s="167">
        <f>C29/$D$86</f>
        <v>0</v>
      </c>
      <c r="F29" s="76">
        <f>D29/D86</f>
        <v>196.60712279519154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59" t="s">
        <v>12</v>
      </c>
      <c r="D31" s="159"/>
      <c r="E31" s="159" t="s">
        <v>10</v>
      </c>
      <c r="F31" s="159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88</v>
      </c>
      <c r="C32" s="135">
        <v>0.07</v>
      </c>
      <c r="D32" s="13">
        <v>360.25</v>
      </c>
      <c r="E32" s="135">
        <f>C32/$D$86</f>
        <v>0.07864284911807663</v>
      </c>
      <c r="F32" s="76">
        <f>D32/D86</f>
        <v>404.72980563981577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94</v>
      </c>
      <c r="C33" s="135">
        <v>0.07</v>
      </c>
      <c r="D33" s="13">
        <v>364.5</v>
      </c>
      <c r="E33" s="135">
        <f>C33/$D$86</f>
        <v>0.07864284911807663</v>
      </c>
      <c r="F33" s="76">
        <f>D33/$D$86</f>
        <v>409.50455005055613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104</v>
      </c>
      <c r="C34" s="138">
        <v>0.07</v>
      </c>
      <c r="D34" s="71">
        <v>368.25</v>
      </c>
      <c r="E34" s="138">
        <f>C34/$D$86</f>
        <v>0.07864284911807663</v>
      </c>
      <c r="F34" s="76">
        <f>D34/$D$86</f>
        <v>413.71755982473877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90</v>
      </c>
      <c r="C37" s="134">
        <v>0.026</v>
      </c>
      <c r="D37" s="80">
        <v>2.396</v>
      </c>
      <c r="E37" s="134">
        <f aca="true" t="shared" si="3" ref="E37:F39">C37*58.0164</f>
        <v>1.5084263999999998</v>
      </c>
      <c r="F37" s="76">
        <f t="shared" si="3"/>
        <v>139.00729439999998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97</v>
      </c>
      <c r="C38" s="134">
        <v>0.012</v>
      </c>
      <c r="D38" s="80">
        <v>2.324</v>
      </c>
      <c r="E38" s="134">
        <f t="shared" si="3"/>
        <v>0.6961968</v>
      </c>
      <c r="F38" s="76">
        <f t="shared" si="3"/>
        <v>134.83011359999998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107</v>
      </c>
      <c r="C39" s="139">
        <v>0.014</v>
      </c>
      <c r="D39" s="80">
        <v>2.266</v>
      </c>
      <c r="E39" s="139">
        <f t="shared" si="3"/>
        <v>0.8122296</v>
      </c>
      <c r="F39" s="76">
        <f t="shared" si="3"/>
        <v>131.4651624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90</v>
      </c>
      <c r="C42" s="168">
        <v>0</v>
      </c>
      <c r="D42" s="80">
        <v>9.48</v>
      </c>
      <c r="E42" s="168">
        <f aca="true" t="shared" si="4" ref="E42:F44">C42*36.7437</f>
        <v>0</v>
      </c>
      <c r="F42" s="76">
        <f t="shared" si="4"/>
        <v>348.33027599999997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99</v>
      </c>
      <c r="C43" s="168">
        <v>0</v>
      </c>
      <c r="D43" s="80">
        <v>9.496</v>
      </c>
      <c r="E43" s="168">
        <f t="shared" si="4"/>
        <v>0</v>
      </c>
      <c r="F43" s="76">
        <f t="shared" si="4"/>
        <v>348.9181752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4">
        <v>0.002</v>
      </c>
      <c r="D44" s="80">
        <v>9.47</v>
      </c>
      <c r="E44" s="134">
        <f t="shared" si="4"/>
        <v>0.0734874</v>
      </c>
      <c r="F44" s="76">
        <f t="shared" si="4"/>
        <v>347.962839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9" t="s">
        <v>82</v>
      </c>
      <c r="D46" s="159"/>
      <c r="E46" s="160" t="s">
        <v>6</v>
      </c>
      <c r="F46" s="161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3">
        <v>100</v>
      </c>
      <c r="D47" s="98">
        <v>48100</v>
      </c>
      <c r="E47" s="139">
        <f aca="true" t="shared" si="5" ref="E47:F49">C47/$D$87</f>
        <v>0.8951750067138126</v>
      </c>
      <c r="F47" s="76">
        <f t="shared" si="5"/>
        <v>430.5791782293439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108</v>
      </c>
      <c r="C48" s="169">
        <v>0</v>
      </c>
      <c r="D48" s="98">
        <v>48010</v>
      </c>
      <c r="E48" s="168">
        <f t="shared" si="5"/>
        <v>0</v>
      </c>
      <c r="F48" s="76">
        <f t="shared" si="5"/>
        <v>429.77352072330143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4">
        <v>10</v>
      </c>
      <c r="D49" s="98">
        <v>47100</v>
      </c>
      <c r="E49" s="134">
        <f t="shared" si="5"/>
        <v>0.08951750067138126</v>
      </c>
      <c r="F49" s="76">
        <f t="shared" si="5"/>
        <v>421.6274281622057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90</v>
      </c>
      <c r="C52" s="139">
        <v>0.1</v>
      </c>
      <c r="D52" s="81">
        <v>306.2</v>
      </c>
      <c r="E52" s="139">
        <f aca="true" t="shared" si="6" ref="E52:F54">C52*1.1023</f>
        <v>0.11023000000000001</v>
      </c>
      <c r="F52" s="81">
        <f t="shared" si="6"/>
        <v>337.52426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99</v>
      </c>
      <c r="C53" s="139">
        <v>0.1</v>
      </c>
      <c r="D53" s="81">
        <v>307.5</v>
      </c>
      <c r="E53" s="139">
        <f t="shared" si="6"/>
        <v>0.11023000000000001</v>
      </c>
      <c r="F53" s="81">
        <f t="shared" si="6"/>
        <v>338.95725000000004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97</v>
      </c>
      <c r="C54" s="139">
        <v>0.1</v>
      </c>
      <c r="D54" s="119">
        <v>308.6</v>
      </c>
      <c r="E54" s="139">
        <f t="shared" si="6"/>
        <v>0.11023000000000001</v>
      </c>
      <c r="F54" s="81">
        <f t="shared" si="6"/>
        <v>340.16978000000006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90</v>
      </c>
      <c r="C57" s="135">
        <v>0.06</v>
      </c>
      <c r="D57" s="76">
        <v>32.32</v>
      </c>
      <c r="E57" s="135">
        <f aca="true" t="shared" si="7" ref="E57:F59">C57/454*1000</f>
        <v>0.13215859030837004</v>
      </c>
      <c r="F57" s="76">
        <f t="shared" si="7"/>
        <v>71.18942731277534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99</v>
      </c>
      <c r="C58" s="135">
        <v>0.07</v>
      </c>
      <c r="D58" s="76">
        <v>32.41</v>
      </c>
      <c r="E58" s="135">
        <f t="shared" si="7"/>
        <v>0.15418502202643172</v>
      </c>
      <c r="F58" s="76">
        <f t="shared" si="7"/>
        <v>71.38766519823787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5">
        <v>0.07</v>
      </c>
      <c r="D59" s="76">
        <v>32.53</v>
      </c>
      <c r="E59" s="135">
        <f t="shared" si="7"/>
        <v>0.15418502202643172</v>
      </c>
      <c r="F59" s="76">
        <f t="shared" si="7"/>
        <v>71.65198237885463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90</v>
      </c>
      <c r="C62" s="139">
        <v>0.145</v>
      </c>
      <c r="D62" s="80">
        <v>11.075</v>
      </c>
      <c r="E62" s="139">
        <f aca="true" t="shared" si="8" ref="E62:F64">C62*22.026</f>
        <v>3.1937699999999998</v>
      </c>
      <c r="F62" s="76">
        <f t="shared" si="8"/>
        <v>243.93794999999997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97</v>
      </c>
      <c r="C63" s="139">
        <v>0.145</v>
      </c>
      <c r="D63" s="80">
        <v>11.315</v>
      </c>
      <c r="E63" s="139">
        <f t="shared" si="8"/>
        <v>3.1937699999999998</v>
      </c>
      <c r="F63" s="76">
        <f t="shared" si="8"/>
        <v>249.22419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106</v>
      </c>
      <c r="C64" s="139">
        <v>0.14</v>
      </c>
      <c r="D64" s="80">
        <v>11.53</v>
      </c>
      <c r="E64" s="139">
        <f t="shared" si="8"/>
        <v>3.0836400000000004</v>
      </c>
      <c r="F64" s="76">
        <f t="shared" si="8"/>
        <v>253.95978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100</v>
      </c>
      <c r="C67" s="139">
        <v>0.016</v>
      </c>
      <c r="D67" s="80">
        <v>1.48</v>
      </c>
      <c r="E67" s="139">
        <f aca="true" t="shared" si="9" ref="E67:F69">C67/3.785</f>
        <v>0.004227212681638045</v>
      </c>
      <c r="F67" s="76">
        <f t="shared" si="9"/>
        <v>0.3910171730515191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90</v>
      </c>
      <c r="C68" s="139">
        <v>0.015</v>
      </c>
      <c r="D68" s="80">
        <v>1.51</v>
      </c>
      <c r="E68" s="139">
        <f t="shared" si="9"/>
        <v>0.003963011889035667</v>
      </c>
      <c r="F68" s="76">
        <f t="shared" si="9"/>
        <v>0.39894319682959045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99</v>
      </c>
      <c r="C69" s="139">
        <v>0.019</v>
      </c>
      <c r="D69" s="80">
        <v>1.519</v>
      </c>
      <c r="E69" s="139">
        <f t="shared" si="9"/>
        <v>0.005019815059445178</v>
      </c>
      <c r="F69" s="76">
        <f t="shared" si="9"/>
        <v>0.40132100396301185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86</v>
      </c>
      <c r="C72" s="171">
        <v>0</v>
      </c>
      <c r="D72" s="84">
        <v>0.875</v>
      </c>
      <c r="E72" s="171">
        <f>C72/454*100</f>
        <v>0</v>
      </c>
      <c r="F72" s="82">
        <f>D72/454*1000</f>
        <v>1.9273127753303965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100</v>
      </c>
      <c r="C73" s="145">
        <v>0.0025</v>
      </c>
      <c r="D73" s="84">
        <v>0.925</v>
      </c>
      <c r="E73" s="145">
        <f>C73/454*100</f>
        <v>0.0005506607929515419</v>
      </c>
      <c r="F73" s="82">
        <f>D73/454*1000</f>
        <v>2.037444933920705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90</v>
      </c>
      <c r="C74" s="170">
        <v>0.00125</v>
      </c>
      <c r="D74" s="84">
        <v>0.96225</v>
      </c>
      <c r="E74" s="170">
        <f>C74/454*100</f>
        <v>0.00027533039647577095</v>
      </c>
      <c r="F74" s="82">
        <f>D74/454*1000</f>
        <v>2.119493392070485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3" t="s">
        <v>26</v>
      </c>
      <c r="D76" s="163"/>
      <c r="E76" s="152" t="s">
        <v>29</v>
      </c>
      <c r="F76" s="153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87</v>
      </c>
      <c r="C77" s="137">
        <v>0.002</v>
      </c>
      <c r="D77" s="102">
        <v>0.1563</v>
      </c>
      <c r="E77" s="137">
        <f aca="true" t="shared" si="10" ref="E77:F79">C77/454*1000000</f>
        <v>4.405286343612334</v>
      </c>
      <c r="F77" s="76">
        <f t="shared" si="10"/>
        <v>344.2731277533039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96</v>
      </c>
      <c r="C78" s="137">
        <v>0.0019</v>
      </c>
      <c r="D78" s="102">
        <v>0.159</v>
      </c>
      <c r="E78" s="137">
        <f t="shared" si="10"/>
        <v>4.185022026431718</v>
      </c>
      <c r="F78" s="76">
        <f t="shared" si="10"/>
        <v>350.2202643171806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103</v>
      </c>
      <c r="C79" s="137">
        <v>0.0017</v>
      </c>
      <c r="D79" s="140" t="s">
        <v>81</v>
      </c>
      <c r="E79" s="137">
        <f t="shared" si="10"/>
        <v>3.7444933920704844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1.1235</v>
      </c>
      <c r="F85" s="132">
        <v>0.009</v>
      </c>
      <c r="G85" s="132">
        <v>1.2987</v>
      </c>
      <c r="H85" s="132">
        <v>1.0284</v>
      </c>
      <c r="I85" s="132">
        <v>0.7464</v>
      </c>
      <c r="J85" s="132">
        <v>0.7501</v>
      </c>
      <c r="K85" s="132">
        <v>0.1284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0.8901</v>
      </c>
      <c r="E86" s="133" t="s">
        <v>81</v>
      </c>
      <c r="F86" s="133">
        <v>0.008</v>
      </c>
      <c r="G86" s="133">
        <v>1.1559</v>
      </c>
      <c r="H86" s="133">
        <v>0.9153</v>
      </c>
      <c r="I86" s="133">
        <v>0.6643</v>
      </c>
      <c r="J86" s="133">
        <v>0.6676</v>
      </c>
      <c r="K86" s="133">
        <v>0.1143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111.71</v>
      </c>
      <c r="E87" s="132">
        <v>125.5062</v>
      </c>
      <c r="F87" s="132" t="s">
        <v>81</v>
      </c>
      <c r="G87" s="132">
        <v>145.0778</v>
      </c>
      <c r="H87" s="132">
        <v>114.8807</v>
      </c>
      <c r="I87" s="132">
        <v>83.3781</v>
      </c>
      <c r="J87" s="132">
        <v>83.7937</v>
      </c>
      <c r="K87" s="132">
        <v>14.3409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</v>
      </c>
      <c r="E88" s="133">
        <v>0.8651</v>
      </c>
      <c r="F88" s="133">
        <v>0.0069</v>
      </c>
      <c r="G88" s="133" t="s">
        <v>81</v>
      </c>
      <c r="H88" s="133">
        <v>0.7919</v>
      </c>
      <c r="I88" s="133">
        <v>0.5747</v>
      </c>
      <c r="J88" s="133">
        <v>0.5776</v>
      </c>
      <c r="K88" s="133">
        <v>0.0989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0.9724</v>
      </c>
      <c r="E89" s="132">
        <v>1.0925</v>
      </c>
      <c r="F89" s="132">
        <v>0.0087</v>
      </c>
      <c r="G89" s="132">
        <v>1.2629</v>
      </c>
      <c r="H89" s="132" t="s">
        <v>81</v>
      </c>
      <c r="I89" s="132">
        <v>0.7258</v>
      </c>
      <c r="J89" s="132">
        <v>0.7294</v>
      </c>
      <c r="K89" s="132">
        <v>0.1248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1.3398</v>
      </c>
      <c r="E90" s="133">
        <v>1.5053</v>
      </c>
      <c r="F90" s="133">
        <v>0.012</v>
      </c>
      <c r="G90" s="133">
        <v>1.74</v>
      </c>
      <c r="H90" s="133">
        <v>1.3778</v>
      </c>
      <c r="I90" s="133" t="s">
        <v>81</v>
      </c>
      <c r="J90" s="133">
        <v>1.005</v>
      </c>
      <c r="K90" s="133">
        <v>0.172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1.3332</v>
      </c>
      <c r="E91" s="132">
        <v>1.4978</v>
      </c>
      <c r="F91" s="132">
        <v>0.0119</v>
      </c>
      <c r="G91" s="132">
        <v>1.7314</v>
      </c>
      <c r="H91" s="132">
        <v>1.371</v>
      </c>
      <c r="I91" s="132">
        <v>0.995</v>
      </c>
      <c r="J91" s="132" t="s">
        <v>81</v>
      </c>
      <c r="K91" s="132">
        <v>0.1711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7.7896</v>
      </c>
      <c r="E92" s="133">
        <v>8.7516</v>
      </c>
      <c r="F92" s="133">
        <v>0.0697</v>
      </c>
      <c r="G92" s="133">
        <v>10.1164</v>
      </c>
      <c r="H92" s="133">
        <v>8.0107</v>
      </c>
      <c r="I92" s="133">
        <v>5.814</v>
      </c>
      <c r="J92" s="133">
        <v>5.843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2" t="s">
        <v>63</v>
      </c>
      <c r="C114" s="162"/>
      <c r="D114" s="162"/>
      <c r="E114" s="162"/>
      <c r="F114" s="162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6" t="s">
        <v>64</v>
      </c>
      <c r="C115" s="146"/>
      <c r="D115" s="146"/>
      <c r="E115" s="146"/>
      <c r="F115" s="146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6" t="s">
        <v>65</v>
      </c>
      <c r="C116" s="146"/>
      <c r="D116" s="146"/>
      <c r="E116" s="146"/>
      <c r="F116" s="146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6" t="s">
        <v>66</v>
      </c>
      <c r="C117" s="146"/>
      <c r="D117" s="146"/>
      <c r="E117" s="146"/>
      <c r="F117" s="14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6" t="s">
        <v>67</v>
      </c>
      <c r="C118" s="146"/>
      <c r="D118" s="146"/>
      <c r="E118" s="146"/>
      <c r="F118" s="14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6" t="s">
        <v>68</v>
      </c>
      <c r="C119" s="146"/>
      <c r="D119" s="146"/>
      <c r="E119" s="146"/>
      <c r="F119" s="14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6" t="s">
        <v>69</v>
      </c>
      <c r="C120" s="146"/>
      <c r="D120" s="146"/>
      <c r="E120" s="146"/>
      <c r="F120" s="14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8" t="s">
        <v>70</v>
      </c>
      <c r="C121" s="158"/>
      <c r="D121" s="158"/>
      <c r="E121" s="158"/>
      <c r="F121" s="158"/>
    </row>
    <row r="123" spans="2:6" ht="15.75">
      <c r="B123" s="35" t="s">
        <v>71</v>
      </c>
      <c r="C123" s="149"/>
      <c r="D123" s="150"/>
      <c r="E123" s="150"/>
      <c r="F123" s="151"/>
    </row>
    <row r="124" spans="2:6" ht="30.75" customHeight="1">
      <c r="B124" s="35" t="s">
        <v>72</v>
      </c>
      <c r="C124" s="148" t="s">
        <v>73</v>
      </c>
      <c r="D124" s="148"/>
      <c r="E124" s="149" t="s">
        <v>74</v>
      </c>
      <c r="F124" s="151"/>
    </row>
    <row r="125" spans="2:6" ht="30.75" customHeight="1">
      <c r="B125" s="35" t="s">
        <v>75</v>
      </c>
      <c r="C125" s="148" t="s">
        <v>76</v>
      </c>
      <c r="D125" s="148"/>
      <c r="E125" s="149" t="s">
        <v>77</v>
      </c>
      <c r="F125" s="151"/>
    </row>
    <row r="126" spans="2:6" ht="15" customHeight="1">
      <c r="B126" s="147" t="s">
        <v>78</v>
      </c>
      <c r="C126" s="148" t="s">
        <v>79</v>
      </c>
      <c r="D126" s="148"/>
      <c r="E126" s="154" t="s">
        <v>80</v>
      </c>
      <c r="F126" s="155"/>
    </row>
    <row r="127" spans="2:6" ht="15" customHeight="1">
      <c r="B127" s="147"/>
      <c r="C127" s="148"/>
      <c r="D127" s="148"/>
      <c r="E127" s="156"/>
      <c r="F127" s="157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2017-05-25T06:44:26Z</dcterms:modified>
  <cp:category/>
  <cp:version/>
  <cp:contentType/>
  <cp:contentStatus/>
</cp:coreProperties>
</file>