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<sst xmlns="http://schemas.openxmlformats.org/spreadsheetml/2006/main" count="168" uniqueCount="100">
  <si>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</si>
  <si>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</si>
  <si>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</si>
  <si>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</si>
  <si>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</si>
  <si>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</si>
  <si>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</si>
  <si>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</si>
  <si>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</si>
  <si>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</si>
  <si>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</si>
  <si>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</si>
  <si>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</si>
  <si>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</si>
  <si>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</si>
  <si>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</si>
  <si>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</si>
  <si>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</si>
  <si>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</si>
  <si>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</si>
  <si>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</si>
  <si>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</si>
  <si>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</si>
  <si>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</si>
  <si>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</si>
  <si>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</si>
  <si>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</si>
  <si>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</si>
  <si>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</si>
  <si>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</si>
  <si>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</si>
  <si>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</si>
  <si>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</si>
  <si>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</si>
  <si>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</si>
  <si>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</si>
  <si>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</si>
  <si>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</si>
  <si>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</si>
  <si>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</si>
  <si>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</si>
  <si>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</si>
  <si>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</si>
  <si>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</si>
  <si>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</si>
  <si>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</si>
  <si>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</si>
  <si>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</si>
  <si>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</si>
  <si>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</si>
  <si>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</si>
  <si>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</si>
  <si>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</si>
  <si>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</si>
  <si>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</si>
  <si>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</si>
  <si>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</si>
  <si>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</si>
  <si>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</si>
  <si>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</si>
  <si>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</si>
  <si>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</si>
  <si>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</si>
  <si>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</si>
  <si>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</si>
  <si>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</si>
  <si>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</si>
  <si>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</si>
  <si>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</si>
  <si>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</si>
  <si>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</si>
  <si>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</si>
  <si>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</si>
  <si>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</si>
  <si>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</si>
  <si>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</si>
  <si>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</si>
  <si>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</si>
  <si>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</si>
  <si>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</si>
  <si>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</si>
  <si>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</si>
  <si>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</si>
  <si>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</si>
  <si>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</si>
  <si>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</si>
  <si>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</si>
  <si>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</si>
  <si>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</si>
  <si>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</si>
  <si>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</si>
  <si>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</si>
  <si>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</si>
  <si>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</si>
  <si>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</si>
  <si>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</si>
  <si>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</si>
  <si>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</si>
  <si>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</si>
  <si>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24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</si>
</sst>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99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7" t="s">
        <v>6</v>
      </c>
      <c r="F6" s="158"/>
      <c r="G6"/>
      <c r="H6"/>
      <c r="I6"/>
    </row>
    <row r="7" spans="2:6" s="6" customFormat="1" ht="15">
      <c r="B7" s="24" t="s">
        <v>82</v>
      </c>
      <c r="C7" s="114">
        <v>0.016</v>
      </c>
      <c r="D7" s="14">
        <v>3.77</v>
      </c>
      <c r="E7" s="114">
        <f aca="true" t="shared" si="0" ref="E7:F9">C7*39.3683</f>
        <v>0.6298928</v>
      </c>
      <c r="F7" s="13">
        <f t="shared" si="0"/>
        <v>148.418491</v>
      </c>
    </row>
    <row r="8" spans="2:6" s="6" customFormat="1" ht="15">
      <c r="B8" s="24" t="s">
        <v>80</v>
      </c>
      <c r="C8" s="114">
        <v>0.016</v>
      </c>
      <c r="D8" s="14">
        <v>3.852</v>
      </c>
      <c r="E8" s="114">
        <f t="shared" si="0"/>
        <v>0.6298928</v>
      </c>
      <c r="F8" s="13">
        <f t="shared" si="0"/>
        <v>151.6466916</v>
      </c>
    </row>
    <row r="9" spans="2:17" s="6" customFormat="1" ht="15">
      <c r="B9" s="24" t="s">
        <v>89</v>
      </c>
      <c r="C9" s="114">
        <v>0.016</v>
      </c>
      <c r="D9" s="14">
        <v>3.93</v>
      </c>
      <c r="E9" s="114">
        <f t="shared" si="0"/>
        <v>0.6298928</v>
      </c>
      <c r="F9" s="13">
        <f>D9*39.3683</f>
        <v>154.717419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0.27</v>
      </c>
      <c r="D12" s="13">
        <v>182</v>
      </c>
      <c r="E12" s="135">
        <f>C12/$D$86</f>
        <v>0.30584503851381967</v>
      </c>
      <c r="F12" s="71">
        <f aca="true" t="shared" si="1" ref="E12:F14">D12/$D$86</f>
        <v>206.16221114635252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35">
        <v>0.27</v>
      </c>
      <c r="D13" s="13">
        <v>184.75</v>
      </c>
      <c r="E13" s="135">
        <f t="shared" si="1"/>
        <v>0.30584503851381967</v>
      </c>
      <c r="F13" s="71">
        <f t="shared" si="1"/>
        <v>209.27729950158584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5">
        <v>0.27</v>
      </c>
      <c r="D14" s="13">
        <v>187.25</v>
      </c>
      <c r="E14" s="135">
        <f t="shared" si="1"/>
        <v>0.30584503851381967</v>
      </c>
      <c r="F14" s="71">
        <f t="shared" si="1"/>
        <v>212.10919800634343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34">
        <v>0</v>
      </c>
      <c r="D17" s="87">
        <v>23490</v>
      </c>
      <c r="E17" s="137">
        <f aca="true" t="shared" si="2" ref="E17:F19">C17/$D$87</f>
        <v>0</v>
      </c>
      <c r="F17" s="71">
        <f t="shared" si="2"/>
        <v>214.0123906705539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4">
        <v>10</v>
      </c>
      <c r="D18" s="87">
        <v>24130</v>
      </c>
      <c r="E18" s="116">
        <f t="shared" si="2"/>
        <v>0.09110787172011661</v>
      </c>
      <c r="F18" s="71">
        <f t="shared" si="2"/>
        <v>219.8432944606414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2">
        <v>60</v>
      </c>
      <c r="D19" s="87">
        <v>24240</v>
      </c>
      <c r="E19" s="135">
        <f t="shared" si="2"/>
        <v>0.5466472303206997</v>
      </c>
      <c r="F19" s="71">
        <f t="shared" si="2"/>
        <v>220.84548104956266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4">
        <v>0.044</v>
      </c>
      <c r="D22" s="14">
        <v>5.21</v>
      </c>
      <c r="E22" s="114">
        <f aca="true" t="shared" si="3" ref="E22:F24">C22*36.7437</f>
        <v>1.6167227999999998</v>
      </c>
      <c r="F22" s="13">
        <f t="shared" si="3"/>
        <v>191.434677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0.034</v>
      </c>
      <c r="D23" s="14">
        <v>5.28</v>
      </c>
      <c r="E23" s="114">
        <f t="shared" si="3"/>
        <v>1.2492858</v>
      </c>
      <c r="F23" s="13">
        <f t="shared" si="3"/>
        <v>194.006736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4">
        <v>0.034</v>
      </c>
      <c r="D24" s="89">
        <v>5.34</v>
      </c>
      <c r="E24" s="114">
        <f t="shared" si="3"/>
        <v>1.2492858</v>
      </c>
      <c r="F24" s="13">
        <f t="shared" si="3"/>
        <v>196.211358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0.36</v>
      </c>
      <c r="D27" s="71">
        <v>206.5</v>
      </c>
      <c r="E27" s="116">
        <f aca="true" t="shared" si="4" ref="E27:F29">C27/$D$86</f>
        <v>0.40779338468509285</v>
      </c>
      <c r="F27" s="71">
        <f t="shared" si="4"/>
        <v>233.91481649297688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6">
        <v>0.36</v>
      </c>
      <c r="D28" s="13">
        <v>207.5</v>
      </c>
      <c r="E28" s="116">
        <f t="shared" si="4"/>
        <v>0.40779338468509285</v>
      </c>
      <c r="F28" s="71">
        <f t="shared" si="4"/>
        <v>235.0475758948799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6">
        <v>0.13</v>
      </c>
      <c r="D29" s="13">
        <v>188.75</v>
      </c>
      <c r="E29" s="116">
        <f>C29/$D$86</f>
        <v>0.14725872224739464</v>
      </c>
      <c r="F29" s="71">
        <f t="shared" si="4"/>
        <v>213.808337109198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0.13</v>
      </c>
      <c r="D32" s="13">
        <v>374.75</v>
      </c>
      <c r="E32" s="116">
        <f aca="true" t="shared" si="5" ref="E32:F34">C32/$D$86</f>
        <v>0.14725872224739464</v>
      </c>
      <c r="F32" s="71">
        <f t="shared" si="5"/>
        <v>424.50158586316263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35">
        <v>0.2</v>
      </c>
      <c r="D33" s="13">
        <v>373.25</v>
      </c>
      <c r="E33" s="135">
        <f t="shared" si="5"/>
        <v>0.22655188038060717</v>
      </c>
      <c r="F33" s="71">
        <f t="shared" si="5"/>
        <v>422.8024467603081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5">
        <v>0.2</v>
      </c>
      <c r="D34" s="66">
        <v>368.75</v>
      </c>
      <c r="E34" s="135">
        <f t="shared" si="5"/>
        <v>0.22655188038060717</v>
      </c>
      <c r="F34" s="71">
        <f t="shared" si="5"/>
        <v>417.70502945174445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4">
        <v>0.04</v>
      </c>
      <c r="D37" s="75">
        <v>2.91</v>
      </c>
      <c r="E37" s="114">
        <f aca="true" t="shared" si="6" ref="E37:F39">C37*58.0164</f>
        <v>2.320656</v>
      </c>
      <c r="F37" s="71">
        <f t="shared" si="6"/>
        <v>168.827724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0.052</v>
      </c>
      <c r="D38" s="75">
        <v>2.882</v>
      </c>
      <c r="E38" s="114">
        <f t="shared" si="6"/>
        <v>3.0168527999999997</v>
      </c>
      <c r="F38" s="71">
        <f t="shared" si="6"/>
        <v>167.2032648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4">
        <v>0.046</v>
      </c>
      <c r="D39" s="75">
        <v>2.88</v>
      </c>
      <c r="E39" s="114">
        <f t="shared" si="6"/>
        <v>2.6687543999999996</v>
      </c>
      <c r="F39" s="71">
        <f t="shared" si="6"/>
        <v>167.087232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0.01</v>
      </c>
      <c r="D42" s="75">
        <v>9.156</v>
      </c>
      <c r="E42" s="117">
        <f aca="true" t="shared" si="7" ref="E42:F44">C42*36.7437</f>
        <v>0.36743699999999996</v>
      </c>
      <c r="F42" s="71">
        <f t="shared" si="7"/>
        <v>336.4253172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</v>
      </c>
      <c r="D43" s="75">
        <v>9.294</v>
      </c>
      <c r="E43" s="117">
        <f t="shared" si="7"/>
        <v>0.36743699999999996</v>
      </c>
      <c r="F43" s="71">
        <f t="shared" si="7"/>
        <v>341.4959478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0.006</v>
      </c>
      <c r="D44" s="75">
        <v>9.424</v>
      </c>
      <c r="E44" s="117">
        <f t="shared" si="7"/>
        <v>0.2204622</v>
      </c>
      <c r="F44" s="71">
        <f t="shared" si="7"/>
        <v>346.27262879999995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79</v>
      </c>
      <c r="C52" s="114">
        <v>0.6</v>
      </c>
      <c r="D52" s="76">
        <v>312.1</v>
      </c>
      <c r="E52" s="114">
        <f aca="true" t="shared" si="8" ref="E52:F54">C52*1.1023</f>
        <v>0.66138</v>
      </c>
      <c r="F52" s="76">
        <f t="shared" si="8"/>
        <v>344.02783000000005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0.4</v>
      </c>
      <c r="D53" s="76">
        <v>316</v>
      </c>
      <c r="E53" s="114">
        <f t="shared" si="8"/>
        <v>0.44092000000000003</v>
      </c>
      <c r="F53" s="76">
        <f t="shared" si="8"/>
        <v>348.3268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4">
        <v>0.3</v>
      </c>
      <c r="D54" s="76">
        <v>320</v>
      </c>
      <c r="E54" s="114">
        <f>C54*1.1023</f>
        <v>0.33069</v>
      </c>
      <c r="F54" s="76">
        <f t="shared" si="8"/>
        <v>352.736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0.13</v>
      </c>
      <c r="D57" s="71">
        <v>29.55</v>
      </c>
      <c r="E57" s="116">
        <f aca="true" t="shared" si="9" ref="E57:F59">C57/454*1000</f>
        <v>0.28634361233480177</v>
      </c>
      <c r="F57" s="71">
        <f t="shared" si="9"/>
        <v>65.08810572687226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0.12</v>
      </c>
      <c r="D58" s="71">
        <v>29.8</v>
      </c>
      <c r="E58" s="116">
        <f t="shared" si="9"/>
        <v>0.2643171806167401</v>
      </c>
      <c r="F58" s="71">
        <f t="shared" si="9"/>
        <v>65.63876651982379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6">
        <v>0.13</v>
      </c>
      <c r="D59" s="71">
        <v>30.11</v>
      </c>
      <c r="E59" s="116">
        <f t="shared" si="9"/>
        <v>0.28634361233480177</v>
      </c>
      <c r="F59" s="71">
        <f t="shared" si="9"/>
        <v>66.32158590308369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0.085</v>
      </c>
      <c r="D62" s="75">
        <v>10.68</v>
      </c>
      <c r="E62" s="114">
        <f aca="true" t="shared" si="10" ref="E62:F64">C62*22.026</f>
        <v>1.8722100000000002</v>
      </c>
      <c r="F62" s="71">
        <f t="shared" si="10"/>
        <v>235.23767999999998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0.085</v>
      </c>
      <c r="D63" s="75">
        <v>10.845</v>
      </c>
      <c r="E63" s="114">
        <f t="shared" si="10"/>
        <v>1.8722100000000002</v>
      </c>
      <c r="F63" s="71">
        <f t="shared" si="10"/>
        <v>238.87197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4">
        <v>0.07</v>
      </c>
      <c r="D64" s="75">
        <v>11.105</v>
      </c>
      <c r="E64" s="114">
        <f t="shared" si="10"/>
        <v>1.5418200000000002</v>
      </c>
      <c r="F64" s="71">
        <f t="shared" si="10"/>
        <v>244.59873000000002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5" t="s">
        <v>87</v>
      </c>
      <c r="D66" s="156"/>
      <c r="E66" s="155" t="s">
        <v>23</v>
      </c>
      <c r="F66" s="15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0.009</v>
      </c>
      <c r="D67" s="75">
        <v>1.26</v>
      </c>
      <c r="E67" s="114">
        <f aca="true" t="shared" si="11" ref="E67:F69">C67/3.785</f>
        <v>0.0023778071334214</v>
      </c>
      <c r="F67" s="71">
        <f t="shared" si="11"/>
        <v>0.332892998678996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0.008</v>
      </c>
      <c r="D68" s="75">
        <v>1.274</v>
      </c>
      <c r="E68" s="114">
        <f t="shared" si="11"/>
        <v>0.0021136063408190224</v>
      </c>
      <c r="F68" s="71">
        <f t="shared" si="11"/>
        <v>0.3365918097754293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0.008</v>
      </c>
      <c r="D69" s="75">
        <v>1.297</v>
      </c>
      <c r="E69" s="114">
        <f t="shared" si="11"/>
        <v>0.0021136063408190224</v>
      </c>
      <c r="F69" s="71">
        <f t="shared" si="11"/>
        <v>0.34266842800528396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5" t="s">
        <v>25</v>
      </c>
      <c r="D71" s="156"/>
      <c r="E71" s="155" t="s">
        <v>26</v>
      </c>
      <c r="F71" s="15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43">
        <v>0</v>
      </c>
      <c r="D72" s="126">
        <v>0.9525</v>
      </c>
      <c r="E72" s="143">
        <f>C72/454*100</f>
        <v>0</v>
      </c>
      <c r="F72" s="77">
        <f>D72/454*1000</f>
        <v>2.0980176211453743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66">
        <v>0.00175</v>
      </c>
      <c r="D73" s="126">
        <v>0.9915</v>
      </c>
      <c r="E73" s="166">
        <f>C73/454*100</f>
        <v>0.00038546255506607935</v>
      </c>
      <c r="F73" s="77">
        <f>D73/454*1000</f>
        <v>2.183920704845815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66">
        <v>0.005</v>
      </c>
      <c r="D74" s="126">
        <v>0.98775</v>
      </c>
      <c r="E74" s="166">
        <f>C74/454*100</f>
        <v>0.0011013215859030838</v>
      </c>
      <c r="F74" s="77">
        <f>D74/454*1000</f>
        <v>2.175660792951542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5" t="s">
        <v>28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0.0001</v>
      </c>
      <c r="D77" s="127">
        <v>0.1301</v>
      </c>
      <c r="E77" s="118">
        <f aca="true" t="shared" si="12" ref="E77:F79">C77/454*1000000</f>
        <v>0.22026431718061676</v>
      </c>
      <c r="F77" s="71">
        <f t="shared" si="12"/>
        <v>286.5638766519824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0.0003</v>
      </c>
      <c r="D78" s="127" t="s">
        <v>72</v>
      </c>
      <c r="E78" s="118">
        <f t="shared" si="12"/>
        <v>0.6607929515418502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8">
        <v>0.0005</v>
      </c>
      <c r="D79" s="127" t="s">
        <v>72</v>
      </c>
      <c r="E79" s="118">
        <f t="shared" si="12"/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1.1327</v>
      </c>
      <c r="F85" s="128">
        <v>0.0091</v>
      </c>
      <c r="G85" s="128">
        <v>1.3093</v>
      </c>
      <c r="H85" s="128">
        <v>1.004</v>
      </c>
      <c r="I85" s="128">
        <v>0.7509</v>
      </c>
      <c r="J85" s="128">
        <v>0.7105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0.8828</v>
      </c>
      <c r="E86" s="129" t="s">
        <v>72</v>
      </c>
      <c r="F86" s="129">
        <v>0.008</v>
      </c>
      <c r="G86" s="129">
        <v>1.1559</v>
      </c>
      <c r="H86" s="129">
        <v>0.8864</v>
      </c>
      <c r="I86" s="129">
        <v>0.6629</v>
      </c>
      <c r="J86" s="129">
        <v>0.6273</v>
      </c>
      <c r="K86" s="129">
        <v>0.1125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109.76</v>
      </c>
      <c r="E87" s="128">
        <v>124.3252</v>
      </c>
      <c r="F87" s="128" t="s">
        <v>72</v>
      </c>
      <c r="G87" s="128">
        <v>143.7088</v>
      </c>
      <c r="H87" s="128">
        <v>110.2008</v>
      </c>
      <c r="I87" s="128">
        <v>82.421</v>
      </c>
      <c r="J87" s="128">
        <v>77.9845</v>
      </c>
      <c r="K87" s="128">
        <v>13.9882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0.7638</v>
      </c>
      <c r="E88" s="129">
        <v>0.8651</v>
      </c>
      <c r="F88" s="129">
        <v>0.007</v>
      </c>
      <c r="G88" s="129" t="s">
        <v>72</v>
      </c>
      <c r="H88" s="129">
        <v>0.7668</v>
      </c>
      <c r="I88" s="129">
        <v>0.5735</v>
      </c>
      <c r="J88" s="129">
        <v>0.5427</v>
      </c>
      <c r="K88" s="129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0.996</v>
      </c>
      <c r="E89" s="128">
        <v>1.1282</v>
      </c>
      <c r="F89" s="128">
        <v>0.0091</v>
      </c>
      <c r="G89" s="128">
        <v>1.3041</v>
      </c>
      <c r="H89" s="128" t="s">
        <v>72</v>
      </c>
      <c r="I89" s="128">
        <v>0.7479</v>
      </c>
      <c r="J89" s="128">
        <v>0.7077</v>
      </c>
      <c r="K89" s="128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1.3317</v>
      </c>
      <c r="E90" s="129">
        <v>1.5084</v>
      </c>
      <c r="F90" s="129">
        <v>0.0121</v>
      </c>
      <c r="G90" s="129">
        <v>1.7436</v>
      </c>
      <c r="H90" s="129">
        <v>1.337</v>
      </c>
      <c r="I90" s="129" t="s">
        <v>72</v>
      </c>
      <c r="J90" s="129">
        <v>0.9462</v>
      </c>
      <c r="K90" s="129">
        <v>0.1697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1.4075</v>
      </c>
      <c r="E91" s="128">
        <v>1.5942</v>
      </c>
      <c r="F91" s="128">
        <v>0.0128</v>
      </c>
      <c r="G91" s="128">
        <v>1.8428</v>
      </c>
      <c r="H91" s="128">
        <v>1.4131</v>
      </c>
      <c r="I91" s="128">
        <v>1.0569</v>
      </c>
      <c r="J91" s="128" t="s">
        <v>72</v>
      </c>
      <c r="K91" s="128">
        <v>0.1794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7.8466</v>
      </c>
      <c r="E92" s="129">
        <v>8.8878</v>
      </c>
      <c r="F92" s="129">
        <v>0.0715</v>
      </c>
      <c r="G92" s="129">
        <v>10.2736</v>
      </c>
      <c r="H92" s="129">
        <v>7.8781</v>
      </c>
      <c r="I92" s="129">
        <v>5.8922</v>
      </c>
      <c r="J92" s="129">
        <v>5.575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55</v>
      </c>
      <c r="C115" s="145"/>
      <c r="D115" s="145"/>
      <c r="E115" s="145"/>
      <c r="F115" s="145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56</v>
      </c>
      <c r="C116" s="145"/>
      <c r="D116" s="145"/>
      <c r="E116" s="145"/>
      <c r="F116" s="145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57</v>
      </c>
      <c r="C117" s="145"/>
      <c r="D117" s="145"/>
      <c r="E117" s="145"/>
      <c r="F117" s="145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58</v>
      </c>
      <c r="C118" s="145"/>
      <c r="D118" s="145"/>
      <c r="E118" s="145"/>
      <c r="F118" s="145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59</v>
      </c>
      <c r="C119" s="145"/>
      <c r="D119" s="145"/>
      <c r="E119" s="145"/>
      <c r="F119" s="145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60</v>
      </c>
      <c r="C120" s="145"/>
      <c r="D120" s="145"/>
      <c r="E120" s="145"/>
      <c r="F120" s="145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2"/>
      <c r="D123" s="154"/>
      <c r="E123" s="154"/>
      <c r="F123" s="153"/>
      <c r="G123" s="120"/>
      <c r="H123" s="120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20"/>
      <c r="H124" s="120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20"/>
      <c r="H125" s="120"/>
    </row>
    <row r="126" spans="2:8" ht="15" customHeight="1">
      <c r="B126" s="146" t="s">
        <v>69</v>
      </c>
      <c r="C126" s="148" t="s">
        <v>70</v>
      </c>
      <c r="D126" s="149"/>
      <c r="E126" s="148" t="s">
        <v>71</v>
      </c>
      <c r="F126" s="149"/>
      <c r="G126" s="120"/>
      <c r="H126" s="120"/>
    </row>
    <row r="127" spans="2:8" ht="15" customHeight="1">
      <c r="B127" s="147"/>
      <c r="C127" s="150"/>
      <c r="D127" s="151"/>
      <c r="E127" s="150"/>
      <c r="F127" s="151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2019-01-25T09:30:14Z</dcterms:modified>
  <cp:category/>
  <cp:version/>
  <cp:contentType/>
  <cp:contentStatus/>
</cp:coreProperties>
</file>