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<sst xmlns="http://schemas.openxmlformats.org/spreadsheetml/2006/main" count="162" uniqueCount="107">
  <si>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</si>
  <si>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</si>
  <si>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</si>
  <si>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</si>
  <si>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</si>
  <si>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</si>
  <si>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</si>
  <si>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</si>
  <si>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</si>
  <si>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</si>
  <si>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</si>
  <si>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</si>
  <si>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</si>
  <si>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</si>
  <si>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</si>
  <si>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</si>
  <si>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</si>
  <si>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</si>
  <si>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</si>
  <si>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</si>
  <si>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</si>
  <si>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</si>
  <si>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</si>
  <si>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</si>
  <si>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</si>
  <si>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</si>
  <si>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</si>
  <si>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</si>
  <si>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</si>
  <si>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</si>
  <si>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</si>
  <si>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</si>
  <si>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</si>
  <si>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</si>
  <si>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</si>
  <si>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</si>
  <si>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</si>
  <si>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</si>
  <si>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</si>
  <si>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</si>
  <si>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</si>
  <si>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</si>
  <si>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</si>
  <si>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</si>
  <si>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</si>
  <si>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</si>
  <si>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</si>
  <si>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</si>
  <si>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</si>
  <si>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</si>
  <si>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</si>
  <si>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</si>
  <si>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</si>
  <si>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</si>
  <si>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</si>
  <si>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</si>
  <si>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</si>
  <si>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</si>
  <si>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</si>
  <si>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</si>
  <si>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</si>
  <si>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</si>
  <si>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</si>
  <si>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</si>
  <si>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</si>
  <si>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</si>
  <si>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</si>
  <si>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</si>
  <si>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</si>
  <si>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</si>
  <si>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</si>
  <si>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</si>
  <si>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</si>
  <si>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</si>
  <si>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</si>
  <si>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</si>
  <si>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</si>
  <si>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</si>
  <si>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</si>
  <si>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</si>
  <si>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</si>
  <si>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</si>
  <si>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</si>
  <si>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</si>
  <si>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</si>
  <si>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</si>
  <si>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</si>
  <si>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</si>
  <si>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</si>
  <si>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</si>
  <si>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</si>
  <si>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</si>
  <si>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</si>
  <si>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</si>
  <si>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</si>
  <si>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</si>
  <si>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</si>
  <si>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</si>
  <si>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</si>
  <si>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</si>
  <si>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</si>
  <si>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</si>
  <si>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</si>
  <si>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</si>
  <si>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</si>
  <si>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</si>
  <si>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24 січня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</si>
</sst>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106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89</v>
      </c>
      <c r="C7" s="138">
        <v>0.062</v>
      </c>
      <c r="D7" s="14">
        <v>3.63</v>
      </c>
      <c r="E7" s="138">
        <f aca="true" t="shared" si="0" ref="E7:F9">C7*39.3683</f>
        <v>2.4408345999999996</v>
      </c>
      <c r="F7" s="13">
        <f t="shared" si="0"/>
        <v>142.906929</v>
      </c>
    </row>
    <row r="8" spans="2:6" s="6" customFormat="1" ht="15">
      <c r="B8" s="25" t="s">
        <v>93</v>
      </c>
      <c r="C8" s="138">
        <v>0.06</v>
      </c>
      <c r="D8" s="14">
        <v>3.684</v>
      </c>
      <c r="E8" s="138">
        <f t="shared" si="0"/>
        <v>2.3620979999999996</v>
      </c>
      <c r="F8" s="13">
        <f t="shared" si="0"/>
        <v>145.0328172</v>
      </c>
    </row>
    <row r="9" spans="2:17" s="6" customFormat="1" ht="15">
      <c r="B9" s="25" t="s">
        <v>100</v>
      </c>
      <c r="C9" s="138">
        <v>0.056</v>
      </c>
      <c r="D9" s="14">
        <v>3.78</v>
      </c>
      <c r="E9" s="138">
        <f t="shared" si="0"/>
        <v>2.2046248</v>
      </c>
      <c r="F9" s="13">
        <f t="shared" si="0"/>
        <v>148.81217399999997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91</v>
      </c>
      <c r="C12" s="142">
        <v>0.44</v>
      </c>
      <c r="D12" s="13">
        <v>170.75</v>
      </c>
      <c r="E12" s="142">
        <f>C12/$D$86</f>
        <v>0.47164755064851543</v>
      </c>
      <c r="F12" s="78">
        <f>D12/D86</f>
        <v>183.0314074391682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99</v>
      </c>
      <c r="C13" s="142">
        <v>0.44</v>
      </c>
      <c r="D13" s="13">
        <v>172.5</v>
      </c>
      <c r="E13" s="142">
        <f>C13/$D$86</f>
        <v>0.47164755064851543</v>
      </c>
      <c r="F13" s="78">
        <f>D13/D86</f>
        <v>184.90727837924751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97</v>
      </c>
      <c r="C14" s="142">
        <v>0.43</v>
      </c>
      <c r="D14" s="13">
        <v>176</v>
      </c>
      <c r="E14" s="142">
        <f>C14/$D$86</f>
        <v>0.4609282881337764</v>
      </c>
      <c r="F14" s="78">
        <f>D14/D86</f>
        <v>188.65902025940616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83</v>
      </c>
      <c r="D16" s="163"/>
      <c r="E16" s="164" t="s">
        <v>6</v>
      </c>
      <c r="F16" s="16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103</v>
      </c>
      <c r="C17" s="139">
        <v>120</v>
      </c>
      <c r="D17" s="101">
        <v>23550</v>
      </c>
      <c r="E17" s="139">
        <f aca="true" t="shared" si="1" ref="E17:F19">C17/$D$87</f>
        <v>1.0554089709762533</v>
      </c>
      <c r="F17" s="78">
        <f t="shared" si="1"/>
        <v>207.1240105540897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102</v>
      </c>
      <c r="C18" s="139">
        <v>50</v>
      </c>
      <c r="D18" s="101">
        <v>21100</v>
      </c>
      <c r="E18" s="139">
        <f t="shared" si="1"/>
        <v>0.4397537379067722</v>
      </c>
      <c r="F18" s="78">
        <f t="shared" si="1"/>
        <v>185.57607739665787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39">
        <v>90</v>
      </c>
      <c r="D19" s="101">
        <v>21270</v>
      </c>
      <c r="E19" s="139">
        <f t="shared" si="1"/>
        <v>0.7915567282321899</v>
      </c>
      <c r="F19" s="78">
        <f t="shared" si="1"/>
        <v>187.07124010554088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38">
        <v>0.064</v>
      </c>
      <c r="D22" s="14">
        <v>4.264</v>
      </c>
      <c r="E22" s="138">
        <f aca="true" t="shared" si="2" ref="E22:F24">C22*36.7437</f>
        <v>2.3515968</v>
      </c>
      <c r="F22" s="13">
        <f t="shared" si="2"/>
        <v>156.6751368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38">
        <v>0.06</v>
      </c>
      <c r="D23" s="14">
        <v>4.41</v>
      </c>
      <c r="E23" s="138">
        <f t="shared" si="2"/>
        <v>2.2046219999999996</v>
      </c>
      <c r="F23" s="13">
        <f t="shared" si="2"/>
        <v>162.039717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100</v>
      </c>
      <c r="C24" s="138">
        <v>0.054</v>
      </c>
      <c r="D24" s="105">
        <v>4.554</v>
      </c>
      <c r="E24" s="138">
        <f t="shared" si="2"/>
        <v>1.9841597999999998</v>
      </c>
      <c r="F24" s="13">
        <f t="shared" si="2"/>
        <v>167.3308098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91</v>
      </c>
      <c r="C27" s="148">
        <v>0</v>
      </c>
      <c r="D27" s="78">
        <v>170</v>
      </c>
      <c r="E27" s="148">
        <f>C27/$D$86</f>
        <v>0</v>
      </c>
      <c r="F27" s="78">
        <f>D27/D86</f>
        <v>182.22746275056278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92</v>
      </c>
      <c r="C28" s="148">
        <v>0</v>
      </c>
      <c r="D28" s="13">
        <v>171.5</v>
      </c>
      <c r="E28" s="148">
        <f>C28/$D$86</f>
        <v>0</v>
      </c>
      <c r="F28" s="78">
        <f>D28/D86</f>
        <v>183.83535212777363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104</v>
      </c>
      <c r="C29" s="148">
        <v>0</v>
      </c>
      <c r="D29" s="13">
        <v>172</v>
      </c>
      <c r="E29" s="148">
        <f>C29/$D$86</f>
        <v>0</v>
      </c>
      <c r="F29" s="78">
        <f>D29/D86</f>
        <v>184.37131525351057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0.59</v>
      </c>
      <c r="D32" s="13">
        <v>427.75</v>
      </c>
      <c r="E32" s="142">
        <f>C32/$D$86</f>
        <v>0.6324364883696002</v>
      </c>
      <c r="F32" s="78">
        <f>D32/D86</f>
        <v>458.5164540679601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92</v>
      </c>
      <c r="C33" s="142">
        <v>0.66</v>
      </c>
      <c r="D33" s="13">
        <v>420.75</v>
      </c>
      <c r="E33" s="142">
        <f>C33/$D$86</f>
        <v>0.7074713259727732</v>
      </c>
      <c r="F33" s="78">
        <f>D33/$D$86</f>
        <v>451.01297030764283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97</v>
      </c>
      <c r="C34" s="142">
        <v>0.58</v>
      </c>
      <c r="D34" s="72">
        <v>388.75</v>
      </c>
      <c r="E34" s="142">
        <f>C34/$D$86</f>
        <v>0.6217172258548612</v>
      </c>
      <c r="F34" s="78">
        <f>D34/$D$86</f>
        <v>416.7113302604781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38">
        <v>0.032</v>
      </c>
      <c r="D37" s="82">
        <v>2.596</v>
      </c>
      <c r="E37" s="138">
        <f aca="true" t="shared" si="3" ref="E37:F39">C37*58.0164</f>
        <v>1.8565247999999999</v>
      </c>
      <c r="F37" s="78">
        <f t="shared" si="3"/>
        <v>150.6105744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38">
        <v>0.012</v>
      </c>
      <c r="D38" s="82">
        <v>2.474</v>
      </c>
      <c r="E38" s="138">
        <f t="shared" si="3"/>
        <v>0.6961968</v>
      </c>
      <c r="F38" s="78">
        <f t="shared" si="3"/>
        <v>143.5325736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100</v>
      </c>
      <c r="C39" s="138">
        <v>0.024</v>
      </c>
      <c r="D39" s="82">
        <v>2.416</v>
      </c>
      <c r="E39" s="138">
        <f t="shared" si="3"/>
        <v>1.3923936</v>
      </c>
      <c r="F39" s="78">
        <f t="shared" si="3"/>
        <v>140.1676224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3">
        <v>0.006</v>
      </c>
      <c r="D42" s="82">
        <v>10.53</v>
      </c>
      <c r="E42" s="143">
        <f aca="true" t="shared" si="4" ref="E42:F44">C42*36.7437</f>
        <v>0.2204622</v>
      </c>
      <c r="F42" s="78">
        <f t="shared" si="4"/>
        <v>386.91116099999994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89</v>
      </c>
      <c r="C43" s="143">
        <v>0.012</v>
      </c>
      <c r="D43" s="82">
        <v>10.682</v>
      </c>
      <c r="E43" s="143">
        <f t="shared" si="4"/>
        <v>0.4409244</v>
      </c>
      <c r="F43" s="78">
        <f t="shared" si="4"/>
        <v>392.49620339999996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43">
        <v>0.006</v>
      </c>
      <c r="D44" s="82">
        <v>10.746</v>
      </c>
      <c r="E44" s="143">
        <f t="shared" si="4"/>
        <v>0.2204622</v>
      </c>
      <c r="F44" s="78">
        <f t="shared" si="4"/>
        <v>394.8478002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82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96</v>
      </c>
      <c r="C47" s="146">
        <v>0</v>
      </c>
      <c r="D47" s="102" t="s">
        <v>81</v>
      </c>
      <c r="E47" s="147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95</v>
      </c>
      <c r="C48" s="146">
        <v>0</v>
      </c>
      <c r="D48" s="102">
        <v>50990</v>
      </c>
      <c r="E48" s="147">
        <f t="shared" si="5"/>
        <v>0</v>
      </c>
      <c r="F48" s="78">
        <f t="shared" si="5"/>
        <v>448.46086191732627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6">
        <v>0</v>
      </c>
      <c r="D49" s="102">
        <v>48780</v>
      </c>
      <c r="E49" s="147">
        <f t="shared" si="5"/>
        <v>0</v>
      </c>
      <c r="F49" s="78">
        <f t="shared" si="5"/>
        <v>429.02374670184696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90</v>
      </c>
      <c r="C52" s="138">
        <v>0.5</v>
      </c>
      <c r="D52" s="83">
        <v>341</v>
      </c>
      <c r="E52" s="138">
        <f aca="true" t="shared" si="6" ref="E52:F54">C52*1.1023</f>
        <v>0.55115</v>
      </c>
      <c r="F52" s="83">
        <f t="shared" si="6"/>
        <v>375.8843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89</v>
      </c>
      <c r="C53" s="138">
        <v>0.5</v>
      </c>
      <c r="D53" s="83">
        <v>345.9</v>
      </c>
      <c r="E53" s="138">
        <f t="shared" si="6"/>
        <v>0.55115</v>
      </c>
      <c r="F53" s="83">
        <f t="shared" si="6"/>
        <v>381.28557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38">
        <v>0.4</v>
      </c>
      <c r="D54" s="123">
        <v>347.6</v>
      </c>
      <c r="E54" s="138">
        <f t="shared" si="6"/>
        <v>0.44092000000000003</v>
      </c>
      <c r="F54" s="83">
        <f t="shared" si="6"/>
        <v>383.15948000000003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42">
        <v>0.15</v>
      </c>
      <c r="D57" s="78">
        <v>35.3</v>
      </c>
      <c r="E57" s="142">
        <f aca="true" t="shared" si="7" ref="E57:F59">C57/454*1000</f>
        <v>0.3303964757709251</v>
      </c>
      <c r="F57" s="78">
        <f t="shared" si="7"/>
        <v>77.7533039647577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89</v>
      </c>
      <c r="C58" s="142">
        <v>0.15</v>
      </c>
      <c r="D58" s="78">
        <v>35.55</v>
      </c>
      <c r="E58" s="142">
        <f t="shared" si="7"/>
        <v>0.3303964757709251</v>
      </c>
      <c r="F58" s="78">
        <f t="shared" si="7"/>
        <v>78.30396475770925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42">
        <v>0.13</v>
      </c>
      <c r="D59" s="78">
        <v>35.77</v>
      </c>
      <c r="E59" s="142">
        <f t="shared" si="7"/>
        <v>0.28634361233480177</v>
      </c>
      <c r="F59" s="78">
        <f t="shared" si="7"/>
        <v>78.78854625550662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3">
        <v>0.13</v>
      </c>
      <c r="D62" s="82">
        <v>9.98</v>
      </c>
      <c r="E62" s="143">
        <f aca="true" t="shared" si="8" ref="E62:F64">C62*22.026</f>
        <v>2.8633800000000003</v>
      </c>
      <c r="F62" s="78">
        <f t="shared" si="8"/>
        <v>219.81948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89</v>
      </c>
      <c r="C63" s="143">
        <v>0.13</v>
      </c>
      <c r="D63" s="82">
        <v>10.235</v>
      </c>
      <c r="E63" s="143">
        <f t="shared" si="8"/>
        <v>2.8633800000000003</v>
      </c>
      <c r="F63" s="78">
        <f t="shared" si="8"/>
        <v>225.43610999999999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93</v>
      </c>
      <c r="C64" s="143">
        <v>0.13</v>
      </c>
      <c r="D64" s="82">
        <v>10.355</v>
      </c>
      <c r="E64" s="143">
        <f t="shared" si="8"/>
        <v>2.8633800000000003</v>
      </c>
      <c r="F64" s="78">
        <f t="shared" si="8"/>
        <v>228.07923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90</v>
      </c>
      <c r="C67" s="138">
        <v>0.031</v>
      </c>
      <c r="D67" s="82">
        <v>1.462</v>
      </c>
      <c r="E67" s="138">
        <f aca="true" t="shared" si="9" ref="E67:F69">C67/3.785</f>
        <v>0.00819022457067371</v>
      </c>
      <c r="F67" s="78">
        <f t="shared" si="9"/>
        <v>0.38626155878467633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98</v>
      </c>
      <c r="C68" s="138">
        <v>0.026</v>
      </c>
      <c r="D68" s="82">
        <v>1.489</v>
      </c>
      <c r="E68" s="138">
        <f t="shared" si="9"/>
        <v>0.0068692206076618224</v>
      </c>
      <c r="F68" s="78">
        <f t="shared" si="9"/>
        <v>0.39339498018494057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89</v>
      </c>
      <c r="C69" s="138">
        <v>0.027</v>
      </c>
      <c r="D69" s="82">
        <v>1.514</v>
      </c>
      <c r="E69" s="138">
        <f t="shared" si="9"/>
        <v>0.0071334214002642</v>
      </c>
      <c r="F69" s="78">
        <f t="shared" si="9"/>
        <v>0.39999999999999997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90</v>
      </c>
      <c r="C72" s="149">
        <v>0.00275</v>
      </c>
      <c r="D72" s="86">
        <v>1.0275</v>
      </c>
      <c r="E72" s="149">
        <f>C72/454*100</f>
        <v>0.000605726872246696</v>
      </c>
      <c r="F72" s="84">
        <f>D72/454*1000</f>
        <v>2.2632158590308373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98</v>
      </c>
      <c r="C73" s="149">
        <v>0.00725</v>
      </c>
      <c r="D73" s="86">
        <v>1.03275</v>
      </c>
      <c r="E73" s="149">
        <f>C73/454*100</f>
        <v>0.0015969162995594715</v>
      </c>
      <c r="F73" s="84">
        <f>D73/454*1000</f>
        <v>2.2747797356828197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89</v>
      </c>
      <c r="C74" s="149">
        <v>0.00325</v>
      </c>
      <c r="D74" s="86">
        <v>1.03825</v>
      </c>
      <c r="E74" s="149">
        <f>C74/454*100</f>
        <v>0.0007158590308370044</v>
      </c>
      <c r="F74" s="84">
        <f>D74/454*1000</f>
        <v>2.286894273127753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0.0006</v>
      </c>
      <c r="D77" s="106">
        <v>0.2058</v>
      </c>
      <c r="E77" s="141">
        <f aca="true" t="shared" si="10" ref="E77:F79">C77/454*1000000</f>
        <v>1.3215859030837005</v>
      </c>
      <c r="F77" s="78">
        <f t="shared" si="10"/>
        <v>453.30396475770925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5">
        <v>0.0001</v>
      </c>
      <c r="D78" s="106">
        <v>0.2072</v>
      </c>
      <c r="E78" s="145">
        <f t="shared" si="10"/>
        <v>0.22026431718061676</v>
      </c>
      <c r="F78" s="78">
        <f t="shared" si="10"/>
        <v>456.38766519823787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94</v>
      </c>
      <c r="C79" s="145">
        <v>0.0005</v>
      </c>
      <c r="D79" s="144" t="s">
        <v>81</v>
      </c>
      <c r="E79" s="145">
        <f t="shared" si="10"/>
        <v>1.1013215859030836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1.0719</v>
      </c>
      <c r="F85" s="136">
        <v>0.0088</v>
      </c>
      <c r="G85" s="136">
        <v>1.2504</v>
      </c>
      <c r="H85" s="136">
        <v>0.998</v>
      </c>
      <c r="I85" s="136">
        <v>0.7606</v>
      </c>
      <c r="J85" s="136">
        <v>0.7534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0.9329</v>
      </c>
      <c r="E86" s="137" t="s">
        <v>81</v>
      </c>
      <c r="F86" s="137">
        <v>0.0082</v>
      </c>
      <c r="G86" s="137">
        <v>1.1665</v>
      </c>
      <c r="H86" s="137">
        <v>0.9311</v>
      </c>
      <c r="I86" s="137">
        <v>0.7096</v>
      </c>
      <c r="J86" s="137">
        <v>0.7029</v>
      </c>
      <c r="K86" s="137">
        <v>0.1203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113.7</v>
      </c>
      <c r="E87" s="136">
        <v>121.875</v>
      </c>
      <c r="F87" s="136" t="s">
        <v>81</v>
      </c>
      <c r="G87" s="136">
        <v>142.1705</v>
      </c>
      <c r="H87" s="136">
        <v>113.4731</v>
      </c>
      <c r="I87" s="136">
        <v>86.477</v>
      </c>
      <c r="J87" s="136">
        <v>85.6616</v>
      </c>
      <c r="K87" s="136">
        <v>14.6572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0.7997</v>
      </c>
      <c r="E88" s="137">
        <v>0.8572</v>
      </c>
      <c r="F88" s="137">
        <v>0.007</v>
      </c>
      <c r="G88" s="137" t="s">
        <v>81</v>
      </c>
      <c r="H88" s="137">
        <v>0.7981</v>
      </c>
      <c r="I88" s="137">
        <v>0.6083</v>
      </c>
      <c r="J88" s="137">
        <v>0.6025</v>
      </c>
      <c r="K88" s="137">
        <v>0.1031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1.002</v>
      </c>
      <c r="E89" s="136">
        <v>1.074</v>
      </c>
      <c r="F89" s="136">
        <v>0.0088</v>
      </c>
      <c r="G89" s="136">
        <v>1.2529</v>
      </c>
      <c r="H89" s="136" t="s">
        <v>81</v>
      </c>
      <c r="I89" s="136">
        <v>0.7621</v>
      </c>
      <c r="J89" s="136">
        <v>0.7549</v>
      </c>
      <c r="K89" s="136">
        <v>0.1292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1.3148</v>
      </c>
      <c r="E90" s="137">
        <v>1.4093</v>
      </c>
      <c r="F90" s="137">
        <v>0.0116</v>
      </c>
      <c r="G90" s="137">
        <v>1.644</v>
      </c>
      <c r="H90" s="137">
        <v>1.3122</v>
      </c>
      <c r="I90" s="137" t="s">
        <v>81</v>
      </c>
      <c r="J90" s="137">
        <v>0.9906</v>
      </c>
      <c r="K90" s="137">
        <v>0.1695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1.3273</v>
      </c>
      <c r="E91" s="136">
        <v>1.4228</v>
      </c>
      <c r="F91" s="136">
        <v>0.0117</v>
      </c>
      <c r="G91" s="136">
        <v>1.6597</v>
      </c>
      <c r="H91" s="136">
        <v>1.3247</v>
      </c>
      <c r="I91" s="136">
        <v>1.0095</v>
      </c>
      <c r="J91" s="136" t="s">
        <v>81</v>
      </c>
      <c r="K91" s="136">
        <v>0.1711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7.7573</v>
      </c>
      <c r="E92" s="137">
        <v>8.315</v>
      </c>
      <c r="F92" s="137">
        <v>0.0682</v>
      </c>
      <c r="G92" s="137">
        <v>9.6997</v>
      </c>
      <c r="H92" s="137">
        <v>7.7418</v>
      </c>
      <c r="I92" s="137">
        <v>5.9</v>
      </c>
      <c r="J92" s="137">
        <v>5.8443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2017-01-25T07:24:39Z</dcterms:modified>
  <cp:category/>
  <cp:version/>
  <cp:contentType/>
  <cp:contentStatus/>
</cp:coreProperties>
</file>