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<sst xmlns="http://schemas.openxmlformats.org/spreadsheetml/2006/main" count="148" uniqueCount="105">
  <si>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</si>
  <si>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</si>
  <si>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</si>
  <si>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</si>
  <si>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</si>
  <si>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</si>
  <si>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</si>
  <si>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</si>
  <si>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</si>
  <si>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</si>
  <si>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</si>
  <si>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</si>
  <si>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</si>
  <si>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</si>
  <si>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</si>
  <si>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</si>
  <si>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</si>
  <si>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</si>
  <si>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</si>
  <si>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</si>
  <si>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</si>
  <si>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</si>
  <si>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</si>
  <si>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</si>
  <si>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</si>
  <si>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</si>
  <si>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</si>
  <si>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</si>
  <si>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</si>
  <si>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</si>
  <si>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</si>
  <si>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</si>
  <si>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</si>
  <si>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</si>
  <si>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</si>
  <si>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</si>
  <si>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</si>
  <si>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</si>
  <si>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</si>
  <si>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</si>
  <si>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</si>
  <si>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</si>
  <si>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</si>
  <si>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</si>
  <si>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</si>
  <si>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</si>
  <si>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</si>
  <si>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</si>
  <si>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</si>
  <si>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</si>
  <si>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</si>
  <si>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</si>
  <si>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</si>
  <si>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</si>
  <si>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</si>
  <si>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</si>
  <si>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</si>
  <si>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</si>
  <si>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</si>
  <si>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</si>
  <si>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</si>
  <si>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</si>
  <si>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</si>
  <si>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</si>
  <si>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</si>
  <si>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</si>
  <si>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</si>
  <si>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</si>
  <si>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</si>
  <si>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</si>
  <si>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</si>
  <si>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</si>
  <si>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</si>
  <si>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</si>
  <si>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</si>
  <si>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</si>
  <si>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</si>
  <si>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</si>
  <si>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</si>
  <si>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</si>
  <si>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</si>
  <si>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</si>
  <si>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</si>
  <si>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</si>
  <si>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</si>
  <si>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</si>
  <si>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</si>
  <si>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</si>
  <si>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</si>
  <si>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</si>
  <si>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</si>
  <si>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</si>
  <si>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</si>
  <si>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</si>
  <si>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</si>
  <si>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</si>
  <si>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</si>
  <si>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</si>
  <si>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</si>
  <si>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</si>
  <si>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</si>
  <si>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</si>
  <si>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</si>
  <si>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</si>
  <si>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23 грудня 2015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</si>
</sst>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7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5" t="s">
        <v>104</v>
      </c>
      <c r="D4" s="136"/>
      <c r="E4" s="136"/>
      <c r="F4" s="137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8" t="s">
        <v>5</v>
      </c>
      <c r="D6" s="139"/>
      <c r="E6" s="140" t="s">
        <v>6</v>
      </c>
      <c r="F6" s="140"/>
      <c r="G6" s="27"/>
      <c r="I6"/>
    </row>
    <row r="7" spans="2:8" s="6" customFormat="1" ht="15">
      <c r="B7" s="28" t="s">
        <v>8</v>
      </c>
      <c r="C7" s="130">
        <v>0.006</v>
      </c>
      <c r="D7" s="14">
        <v>3.65</v>
      </c>
      <c r="E7" s="130">
        <f aca="true" t="shared" si="0" ref="E7:F9">C7*39.3683</f>
        <v>0.2362098</v>
      </c>
      <c r="F7" s="13">
        <f t="shared" si="0"/>
        <v>143.69429499999998</v>
      </c>
      <c r="G7" s="29"/>
      <c r="H7" s="29"/>
    </row>
    <row r="8" spans="2:8" s="6" customFormat="1" ht="15">
      <c r="B8" s="28" t="s">
        <v>9</v>
      </c>
      <c r="C8" s="131">
        <v>0.006</v>
      </c>
      <c r="D8" s="14">
        <v>3.714</v>
      </c>
      <c r="E8" s="131">
        <f t="shared" si="0"/>
        <v>0.2362098</v>
      </c>
      <c r="F8" s="13">
        <f t="shared" si="0"/>
        <v>146.21386619999998</v>
      </c>
      <c r="G8" s="27"/>
      <c r="H8" s="27"/>
    </row>
    <row r="9" spans="2:17" s="6" customFormat="1" ht="15">
      <c r="B9" s="28" t="s">
        <v>103</v>
      </c>
      <c r="C9" s="131">
        <v>0.006</v>
      </c>
      <c r="D9" s="14">
        <v>3.774</v>
      </c>
      <c r="E9" s="131">
        <f t="shared" si="0"/>
        <v>0.2362098</v>
      </c>
      <c r="F9" s="13">
        <f t="shared" si="0"/>
        <v>148.5759642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0" t="s">
        <v>10</v>
      </c>
      <c r="D11" s="140"/>
      <c r="E11" s="138" t="s">
        <v>6</v>
      </c>
      <c r="F11" s="139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91</v>
      </c>
      <c r="C12" s="48">
        <v>3.5</v>
      </c>
      <c r="D12" s="76">
        <v>151.5</v>
      </c>
      <c r="E12" s="48">
        <f>C12/D76</f>
        <v>3.826391166502679</v>
      </c>
      <c r="F12" s="104">
        <f>D12/D76</f>
        <v>165.62807477861594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11</v>
      </c>
      <c r="C13" s="48">
        <v>1.2</v>
      </c>
      <c r="D13" s="76">
        <v>164</v>
      </c>
      <c r="E13" s="48">
        <f>C13/D76</f>
        <v>1.3119055428009183</v>
      </c>
      <c r="F13" s="104">
        <f>D13/D76</f>
        <v>179.2937575161255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92</v>
      </c>
      <c r="C14" s="48">
        <v>0.14</v>
      </c>
      <c r="D14" s="13">
        <v>172.25</v>
      </c>
      <c r="E14" s="48">
        <f>C14/D76</f>
        <v>0.15305564666010715</v>
      </c>
      <c r="F14" s="104">
        <f>D14/D76</f>
        <v>188.31310812288183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12</v>
      </c>
      <c r="C16" s="138" t="s">
        <v>5</v>
      </c>
      <c r="D16" s="139"/>
      <c r="E16" s="140" t="s">
        <v>6</v>
      </c>
      <c r="F16" s="140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8</v>
      </c>
      <c r="C17" s="130">
        <v>0.022</v>
      </c>
      <c r="D17" s="14">
        <v>4.684</v>
      </c>
      <c r="E17" s="130">
        <f aca="true" t="shared" si="1" ref="E17:F19">C17*36.7437</f>
        <v>0.8083613999999999</v>
      </c>
      <c r="F17" s="13">
        <f t="shared" si="1"/>
        <v>172.1074908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9</v>
      </c>
      <c r="C18" s="130">
        <v>0.02</v>
      </c>
      <c r="D18" s="14">
        <v>4.762</v>
      </c>
      <c r="E18" s="130">
        <f t="shared" si="1"/>
        <v>0.7348739999999999</v>
      </c>
      <c r="F18" s="13">
        <f t="shared" si="1"/>
        <v>174.97349939999998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103</v>
      </c>
      <c r="C19" s="130">
        <v>0.016</v>
      </c>
      <c r="D19" s="14">
        <v>4.84</v>
      </c>
      <c r="E19" s="130">
        <f t="shared" si="1"/>
        <v>0.5878992</v>
      </c>
      <c r="F19" s="13">
        <f t="shared" si="1"/>
        <v>177.83950799999997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12</v>
      </c>
      <c r="C21" s="140" t="s">
        <v>13</v>
      </c>
      <c r="D21" s="140"/>
      <c r="E21" s="138" t="s">
        <v>14</v>
      </c>
      <c r="F21" s="139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93</v>
      </c>
      <c r="C22" s="132">
        <v>0.43</v>
      </c>
      <c r="D22" s="104">
        <v>173.25</v>
      </c>
      <c r="E22" s="132">
        <f>C22/D76</f>
        <v>0.4700994861703291</v>
      </c>
      <c r="F22" s="104">
        <f>D22/D76</f>
        <v>189.4063627418826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94</v>
      </c>
      <c r="C23" s="132">
        <v>0.42</v>
      </c>
      <c r="D23" s="76">
        <v>178.5</v>
      </c>
      <c r="E23" s="132">
        <f>C23/D76</f>
        <v>0.45916693998032143</v>
      </c>
      <c r="F23" s="104">
        <f>D23/D76</f>
        <v>195.1459494916366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95</v>
      </c>
      <c r="C24" s="151">
        <v>0</v>
      </c>
      <c r="D24" s="13">
        <v>183.5</v>
      </c>
      <c r="E24" s="151">
        <f>C24/D76</f>
        <v>0</v>
      </c>
      <c r="F24" s="104">
        <f>D24/D76</f>
        <v>200.61222258664043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16</v>
      </c>
      <c r="C26" s="140" t="s">
        <v>17</v>
      </c>
      <c r="D26" s="140"/>
      <c r="E26" s="140" t="s">
        <v>14</v>
      </c>
      <c r="F26" s="140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18</v>
      </c>
      <c r="C27" s="132">
        <v>0.07</v>
      </c>
      <c r="D27" s="76">
        <v>374</v>
      </c>
      <c r="E27" s="132">
        <f>C27/D76</f>
        <v>0.07652782333005358</v>
      </c>
      <c r="F27" s="104">
        <f>D27/D76</f>
        <v>408.87722750628626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15</v>
      </c>
      <c r="C28" s="152">
        <v>0.13</v>
      </c>
      <c r="D28" s="76">
        <v>374.25</v>
      </c>
      <c r="E28" s="152">
        <f>C28/$D$76</f>
        <v>0.1421231004700995</v>
      </c>
      <c r="F28" s="104">
        <f>D28/$D$76</f>
        <v>409.1505411610364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19</v>
      </c>
      <c r="C29" s="132">
        <v>0.27</v>
      </c>
      <c r="D29" s="100">
        <v>363</v>
      </c>
      <c r="E29" s="132">
        <f>C29/$D$76</f>
        <v>0.29517874713020664</v>
      </c>
      <c r="F29" s="104">
        <f>D29/$D$76</f>
        <v>396.8514266972778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20</v>
      </c>
      <c r="C31" s="133" t="s">
        <v>5</v>
      </c>
      <c r="D31" s="134"/>
      <c r="E31" s="133" t="s">
        <v>6</v>
      </c>
      <c r="F31" s="134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8</v>
      </c>
      <c r="C32" s="153">
        <v>0.032</v>
      </c>
      <c r="D32" s="109">
        <v>2.222</v>
      </c>
      <c r="E32" s="153">
        <f aca="true" t="shared" si="2" ref="E32:F34">C32*58.0164</f>
        <v>1.8565247999999999</v>
      </c>
      <c r="F32" s="104">
        <f t="shared" si="2"/>
        <v>128.91244079999998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9</v>
      </c>
      <c r="C33" s="153">
        <v>0.03</v>
      </c>
      <c r="D33" s="109">
        <v>2.222</v>
      </c>
      <c r="E33" s="153">
        <f t="shared" si="2"/>
        <v>1.740492</v>
      </c>
      <c r="F33" s="104">
        <f t="shared" si="2"/>
        <v>128.91244079999998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103</v>
      </c>
      <c r="C34" s="153">
        <v>0.022</v>
      </c>
      <c r="D34" s="109">
        <v>2.272</v>
      </c>
      <c r="E34" s="153">
        <f t="shared" si="2"/>
        <v>1.2763608</v>
      </c>
      <c r="F34" s="104">
        <f t="shared" si="2"/>
        <v>131.8132608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21</v>
      </c>
      <c r="C36" s="133" t="s">
        <v>5</v>
      </c>
      <c r="D36" s="134"/>
      <c r="E36" s="133" t="s">
        <v>6</v>
      </c>
      <c r="F36" s="134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22</v>
      </c>
      <c r="C37" s="130">
        <v>0.034</v>
      </c>
      <c r="D37" s="109">
        <v>8.814</v>
      </c>
      <c r="E37" s="130">
        <f aca="true" t="shared" si="3" ref="E37:F39">C37*36.7437</f>
        <v>1.2492858</v>
      </c>
      <c r="F37" s="104">
        <f t="shared" si="3"/>
        <v>323.85897179999995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0">
        <v>0.046</v>
      </c>
      <c r="D38" s="109">
        <v>8.8</v>
      </c>
      <c r="E38" s="130">
        <f t="shared" si="3"/>
        <v>1.6902101999999999</v>
      </c>
      <c r="F38" s="104">
        <f t="shared" si="3"/>
        <v>323.34456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0">
        <v>0.056</v>
      </c>
      <c r="D39" s="109">
        <v>8.852</v>
      </c>
      <c r="E39" s="130">
        <f t="shared" si="3"/>
        <v>2.0576472</v>
      </c>
      <c r="F39" s="104">
        <f t="shared" si="3"/>
        <v>325.2552324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33" t="s">
        <v>24</v>
      </c>
      <c r="D41" s="134"/>
      <c r="E41" s="133" t="s">
        <v>6</v>
      </c>
      <c r="F41" s="134"/>
      <c r="G41" s="33"/>
      <c r="H41" s="33"/>
      <c r="I41" s="25"/>
      <c r="J41" s="6"/>
    </row>
    <row r="42" spans="2:13" s="25" customFormat="1" ht="15">
      <c r="B42" s="28" t="s">
        <v>22</v>
      </c>
      <c r="C42" s="132">
        <v>4.5</v>
      </c>
      <c r="D42" s="110">
        <v>272.7</v>
      </c>
      <c r="E42" s="132">
        <f aca="true" t="shared" si="4" ref="E42:F44">C42*1.1023</f>
        <v>4.96035</v>
      </c>
      <c r="F42" s="110">
        <f t="shared" si="4"/>
        <v>300.59721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2">
        <v>4.4</v>
      </c>
      <c r="D43" s="110">
        <v>274.6</v>
      </c>
      <c r="E43" s="132">
        <f t="shared" si="4"/>
        <v>4.85012</v>
      </c>
      <c r="F43" s="110">
        <f t="shared" si="4"/>
        <v>302.69158000000004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2">
        <v>3.9</v>
      </c>
      <c r="D44" s="110">
        <v>277.7</v>
      </c>
      <c r="E44" s="132">
        <f t="shared" si="4"/>
        <v>4.29897</v>
      </c>
      <c r="F44" s="110">
        <f t="shared" si="4"/>
        <v>306.10871000000003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33" t="s">
        <v>26</v>
      </c>
      <c r="D46" s="134"/>
      <c r="E46" s="133" t="s">
        <v>27</v>
      </c>
      <c r="F46" s="134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52">
        <v>0.08</v>
      </c>
      <c r="D47" s="104">
        <v>30.53</v>
      </c>
      <c r="E47" s="152">
        <f aca="true" t="shared" si="5" ref="E47:F49">C47/454*1000</f>
        <v>0.1762114537444934</v>
      </c>
      <c r="F47" s="104">
        <f t="shared" si="5"/>
        <v>67.2466960352423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52">
        <v>0.07</v>
      </c>
      <c r="D48" s="104">
        <v>30.79</v>
      </c>
      <c r="E48" s="152">
        <f t="shared" si="5"/>
        <v>0.15418502202643172</v>
      </c>
      <c r="F48" s="104">
        <f t="shared" si="5"/>
        <v>67.81938325991189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52">
        <v>0.06</v>
      </c>
      <c r="D49" s="104">
        <v>30.98</v>
      </c>
      <c r="E49" s="152">
        <f t="shared" si="5"/>
        <v>0.13215859030837004</v>
      </c>
      <c r="F49" s="104">
        <f t="shared" si="5"/>
        <v>68.23788546255506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28</v>
      </c>
      <c r="C51" s="133" t="s">
        <v>29</v>
      </c>
      <c r="D51" s="134"/>
      <c r="E51" s="133" t="s">
        <v>6</v>
      </c>
      <c r="F51" s="134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22</v>
      </c>
      <c r="C52" s="15">
        <v>0.065</v>
      </c>
      <c r="D52" s="109">
        <v>10.91</v>
      </c>
      <c r="E52" s="15">
        <f aca="true" t="shared" si="6" ref="E52:F54">C52*22.0462</f>
        <v>1.433003</v>
      </c>
      <c r="F52" s="104">
        <f t="shared" si="6"/>
        <v>240.52404199999998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96</v>
      </c>
      <c r="C53" s="15">
        <v>0.075</v>
      </c>
      <c r="D53" s="109">
        <v>11.175</v>
      </c>
      <c r="E53" s="15">
        <f t="shared" si="6"/>
        <v>1.653465</v>
      </c>
      <c r="F53" s="104">
        <f t="shared" si="6"/>
        <v>246.366285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</v>
      </c>
      <c r="C54" s="15">
        <v>0.075</v>
      </c>
      <c r="D54" s="109">
        <v>11.41</v>
      </c>
      <c r="E54" s="15">
        <f t="shared" si="6"/>
        <v>1.653465</v>
      </c>
      <c r="F54" s="104">
        <f t="shared" si="6"/>
        <v>251.54714199999998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30</v>
      </c>
      <c r="C56" s="133" t="s">
        <v>31</v>
      </c>
      <c r="D56" s="134"/>
      <c r="E56" s="133" t="s">
        <v>32</v>
      </c>
      <c r="F56" s="134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5">
        <v>0.034</v>
      </c>
      <c r="D57" s="109">
        <v>1.376</v>
      </c>
      <c r="E57" s="15">
        <f aca="true" t="shared" si="7" ref="E57:F59">C57/3.785</f>
        <v>0.008982826948480845</v>
      </c>
      <c r="F57" s="104">
        <f t="shared" si="7"/>
        <v>0.36354029062087184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99</v>
      </c>
      <c r="C58" s="15">
        <v>0.038</v>
      </c>
      <c r="D58" s="109">
        <v>1.405</v>
      </c>
      <c r="E58" s="15">
        <f t="shared" si="7"/>
        <v>0.010039630118890357</v>
      </c>
      <c r="F58" s="104">
        <f t="shared" si="7"/>
        <v>0.3712021136063408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96</v>
      </c>
      <c r="C59" s="15">
        <v>0.038</v>
      </c>
      <c r="D59" s="109">
        <v>1.424</v>
      </c>
      <c r="E59" s="15">
        <f t="shared" si="7"/>
        <v>0.010039630118890357</v>
      </c>
      <c r="F59" s="104">
        <f t="shared" si="7"/>
        <v>0.37622192866578597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33</v>
      </c>
      <c r="C61" s="133" t="s">
        <v>34</v>
      </c>
      <c r="D61" s="134"/>
      <c r="E61" s="133" t="s">
        <v>35</v>
      </c>
      <c r="F61" s="134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7</v>
      </c>
      <c r="C62" s="129">
        <v>0.00075</v>
      </c>
      <c r="D62" s="113">
        <v>0.78625</v>
      </c>
      <c r="E62" s="129">
        <f>C62/454*100</f>
        <v>0.00016519823788546255</v>
      </c>
      <c r="F62" s="111">
        <f>D62/454*1000</f>
        <v>1.7318281938325992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97</v>
      </c>
      <c r="C63" s="85">
        <v>0.00225</v>
      </c>
      <c r="D63" s="113">
        <v>0.8035</v>
      </c>
      <c r="E63" s="85">
        <f>C63/454*100</f>
        <v>0.0004955947136563876</v>
      </c>
      <c r="F63" s="111">
        <f>D63/454*1000</f>
        <v>1.7698237885462553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98</v>
      </c>
      <c r="C64" s="129">
        <v>0.00175</v>
      </c>
      <c r="D64" s="113">
        <v>0.83325</v>
      </c>
      <c r="E64" s="129">
        <f>C64/454*100</f>
        <v>0.00038546255506607935</v>
      </c>
      <c r="F64" s="111">
        <f>D64/454*1000</f>
        <v>1.8353524229074891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36</v>
      </c>
      <c r="C66" s="142" t="s">
        <v>34</v>
      </c>
      <c r="D66" s="142"/>
      <c r="E66" s="133" t="s">
        <v>37</v>
      </c>
      <c r="F66" s="134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101</v>
      </c>
      <c r="C67" s="69">
        <v>0.0011</v>
      </c>
      <c r="D67" s="108">
        <v>0.1513</v>
      </c>
      <c r="E67" s="69">
        <f aca="true" t="shared" si="8" ref="E67:F69">C67/454*1000000</f>
        <v>2.4229074889867843</v>
      </c>
      <c r="F67" s="104">
        <f t="shared" si="8"/>
        <v>333.2599118942731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102</v>
      </c>
      <c r="C68" s="69">
        <v>0.0011</v>
      </c>
      <c r="D68" s="108" t="s">
        <v>100</v>
      </c>
      <c r="E68" s="69">
        <f t="shared" si="8"/>
        <v>2.4229074889867843</v>
      </c>
      <c r="F68" s="104" t="s">
        <v>100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38</v>
      </c>
      <c r="C69" s="69">
        <v>0.001</v>
      </c>
      <c r="D69" s="108" t="s">
        <v>100</v>
      </c>
      <c r="E69" s="69">
        <f t="shared" si="8"/>
        <v>2.202643171806167</v>
      </c>
      <c r="F69" s="104" t="s">
        <v>100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1" t="s">
        <v>49</v>
      </c>
      <c r="E75" s="92">
        <v>1.0932</v>
      </c>
      <c r="F75" s="92">
        <v>0.0083</v>
      </c>
      <c r="G75" s="92">
        <v>1.4877</v>
      </c>
      <c r="H75" s="92">
        <v>1.01114</v>
      </c>
      <c r="I75" s="92">
        <v>0.7217</v>
      </c>
      <c r="J75" s="92">
        <v>0.7265</v>
      </c>
      <c r="K75" s="92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3">
        <v>0.9147</v>
      </c>
      <c r="E76" s="93" t="s">
        <v>100</v>
      </c>
      <c r="F76" s="93">
        <v>0.0076</v>
      </c>
      <c r="G76" s="93">
        <v>1.3609</v>
      </c>
      <c r="H76" s="93">
        <v>0.9252</v>
      </c>
      <c r="I76" s="93">
        <v>0.6602</v>
      </c>
      <c r="J76" s="93">
        <v>0.6646</v>
      </c>
      <c r="K76" s="93">
        <v>0.118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2">
        <v>120.5982</v>
      </c>
      <c r="E77" s="92">
        <v>131.8379</v>
      </c>
      <c r="F77" s="92" t="s">
        <v>49</v>
      </c>
      <c r="G77" s="92">
        <v>179.4139</v>
      </c>
      <c r="H77" s="92">
        <v>121.973</v>
      </c>
      <c r="I77" s="92">
        <v>87.0357</v>
      </c>
      <c r="J77" s="92">
        <v>87.6146</v>
      </c>
      <c r="K77" s="92">
        <v>15.5596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3">
        <v>0.6722</v>
      </c>
      <c r="E78" s="93">
        <v>0.7348</v>
      </c>
      <c r="F78" s="93">
        <v>0.0056</v>
      </c>
      <c r="G78" s="93" t="s">
        <v>49</v>
      </c>
      <c r="H78" s="93">
        <v>0.6798</v>
      </c>
      <c r="I78" s="93">
        <v>0.4851</v>
      </c>
      <c r="J78" s="93">
        <v>0.4883</v>
      </c>
      <c r="K78" s="93">
        <v>0.0867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2">
        <v>0.9887</v>
      </c>
      <c r="E79" s="92">
        <v>1.0809</v>
      </c>
      <c r="F79" s="92">
        <v>0.0082</v>
      </c>
      <c r="G79" s="92">
        <v>1.4709</v>
      </c>
      <c r="H79" s="92" t="s">
        <v>49</v>
      </c>
      <c r="I79" s="92">
        <v>0.7136</v>
      </c>
      <c r="J79" s="92">
        <v>0.7183</v>
      </c>
      <c r="K79" s="92">
        <v>0.1276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3">
        <v>1.3856</v>
      </c>
      <c r="E80" s="93">
        <v>1.5148</v>
      </c>
      <c r="F80" s="93">
        <v>0.0115</v>
      </c>
      <c r="G80" s="93">
        <v>2.0614</v>
      </c>
      <c r="H80" s="93">
        <v>1.4014</v>
      </c>
      <c r="I80" s="93" t="s">
        <v>49</v>
      </c>
      <c r="J80" s="93">
        <v>1.0067</v>
      </c>
      <c r="K80" s="93">
        <v>0.1788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2">
        <v>1.3765</v>
      </c>
      <c r="E81" s="92">
        <v>1.5047</v>
      </c>
      <c r="F81" s="92">
        <v>0.0114</v>
      </c>
      <c r="G81" s="92">
        <v>2.0478</v>
      </c>
      <c r="H81" s="92">
        <v>1.3922</v>
      </c>
      <c r="I81" s="92">
        <v>0.9934</v>
      </c>
      <c r="J81" s="92" t="s">
        <v>49</v>
      </c>
      <c r="K81" s="92">
        <v>0.1776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3">
        <v>7.7507</v>
      </c>
      <c r="E82" s="93">
        <v>8.4731</v>
      </c>
      <c r="F82" s="93">
        <v>0.0643</v>
      </c>
      <c r="G82" s="93">
        <v>11.5308</v>
      </c>
      <c r="H82" s="93">
        <v>7.8391</v>
      </c>
      <c r="I82" s="93">
        <v>5.5937</v>
      </c>
      <c r="J82" s="93">
        <v>5.6309</v>
      </c>
      <c r="K82" s="93" t="s">
        <v>49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62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63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64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65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66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67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68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69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70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71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72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3" t="s">
        <v>73</v>
      </c>
      <c r="C102" s="144"/>
      <c r="D102" s="144"/>
      <c r="E102" s="144"/>
      <c r="F102" s="144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5" t="s">
        <v>74</v>
      </c>
      <c r="C103" s="144"/>
      <c r="D103" s="144"/>
      <c r="E103" s="144"/>
      <c r="F103" s="144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5" t="s">
        <v>75</v>
      </c>
      <c r="C104" s="144"/>
      <c r="D104" s="144"/>
      <c r="E104" s="144"/>
      <c r="F104" s="144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5" t="s">
        <v>76</v>
      </c>
      <c r="C105" s="144"/>
      <c r="D105" s="144"/>
      <c r="E105" s="144"/>
      <c r="F105" s="144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5" t="s">
        <v>77</v>
      </c>
      <c r="C106" s="144"/>
      <c r="D106" s="144"/>
      <c r="E106" s="144"/>
      <c r="F106" s="144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5" t="s">
        <v>78</v>
      </c>
      <c r="C107" s="144"/>
      <c r="D107" s="144"/>
      <c r="E107" s="144"/>
      <c r="F107" s="144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5" t="s">
        <v>79</v>
      </c>
      <c r="C108" s="144"/>
      <c r="D108" s="144"/>
      <c r="E108" s="144"/>
      <c r="F108" s="144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7" t="s">
        <v>80</v>
      </c>
      <c r="C109" s="144"/>
      <c r="D109" s="144"/>
      <c r="E109" s="144"/>
      <c r="F109" s="144"/>
    </row>
    <row r="111" spans="2:6" ht="15.75">
      <c r="B111" s="51" t="s">
        <v>81</v>
      </c>
      <c r="C111" s="148"/>
      <c r="D111" s="149"/>
      <c r="E111" s="149"/>
      <c r="F111" s="150"/>
    </row>
    <row r="112" spans="2:6" ht="30.75" customHeight="1">
      <c r="B112" s="51" t="s">
        <v>82</v>
      </c>
      <c r="C112" s="141" t="s">
        <v>83</v>
      </c>
      <c r="D112" s="141"/>
      <c r="E112" s="141" t="s">
        <v>84</v>
      </c>
      <c r="F112" s="141"/>
    </row>
    <row r="113" spans="2:6" ht="30.75" customHeight="1">
      <c r="B113" s="51" t="s">
        <v>85</v>
      </c>
      <c r="C113" s="141" t="s">
        <v>86</v>
      </c>
      <c r="D113" s="141"/>
      <c r="E113" s="141" t="s">
        <v>87</v>
      </c>
      <c r="F113" s="141"/>
    </row>
    <row r="114" spans="2:6" ht="15" customHeight="1">
      <c r="B114" s="146" t="s">
        <v>88</v>
      </c>
      <c r="C114" s="141" t="s">
        <v>89</v>
      </c>
      <c r="D114" s="141"/>
      <c r="E114" s="141" t="s">
        <v>90</v>
      </c>
      <c r="F114" s="141"/>
    </row>
    <row r="115" spans="2:6" ht="15">
      <c r="B115" s="146"/>
      <c r="C115" s="141"/>
      <c r="D115" s="141"/>
      <c r="E115" s="141"/>
      <c r="F115" s="141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2015-12-24T07:24:29Z</dcterms:modified>
  <cp:category/>
  <cp:version/>
  <cp:contentType/>
  <cp:contentStatus/>
</cp:coreProperties>
</file>