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<sst xmlns="http://schemas.openxmlformats.org/spreadsheetml/2006/main" count="145" uniqueCount="106">
  <si>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</si>
  <si>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</si>
  <si>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</si>
  <si>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</si>
  <si>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</si>
  <si>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</si>
  <si>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</si>
  <si>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</si>
  <si>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</si>
  <si>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</si>
  <si>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</si>
  <si>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</si>
  <si>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</si>
  <si>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</si>
  <si>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</si>
  <si>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</si>
  <si>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</si>
  <si>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</si>
  <si>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</si>
  <si>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</si>
  <si>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</si>
  <si>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</si>
  <si>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</si>
  <si>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</si>
  <si>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</si>
  <si>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</si>
  <si>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</si>
  <si>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</si>
  <si>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</si>
  <si>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</si>
  <si>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</si>
  <si>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</si>
  <si>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</si>
  <si>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</si>
  <si>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</si>
  <si>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</si>
  <si>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</si>
  <si>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</si>
  <si>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</si>
  <si>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</si>
  <si>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</si>
  <si>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</si>
  <si>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</si>
  <si>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</si>
  <si>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</si>
  <si>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</si>
  <si>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</si>
  <si>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</si>
  <si>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</si>
  <si>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</si>
  <si>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</si>
  <si>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</si>
  <si>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</si>
  <si>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</si>
  <si>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</si>
  <si>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</si>
  <si>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</si>
  <si>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</si>
  <si>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</si>
  <si>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</si>
  <si>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</si>
  <si>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</si>
  <si>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</si>
  <si>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</si>
  <si>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</si>
  <si>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</si>
  <si>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</si>
  <si>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</si>
  <si>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</si>
  <si>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</si>
  <si>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</si>
  <si>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</si>
  <si>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</si>
  <si>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</si>
  <si>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</si>
  <si>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</si>
  <si>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</si>
  <si>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</si>
  <si>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</si>
  <si>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</si>
  <si>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</si>
  <si>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</si>
  <si>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</si>
  <si>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</si>
  <si>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</si>
  <si>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</si>
  <si>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</si>
  <si>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</si>
  <si>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</si>
  <si>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</si>
  <si>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</si>
  <si>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</si>
  <si>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</si>
  <si>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</si>
  <si>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</si>
  <si>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</si>
  <si>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</si>
  <si>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</si>
  <si>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</si>
  <si>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</si>
  <si>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</si>
  <si>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</si>
  <si>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</si>
  <si>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</si>
  <si>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–</t>
  </si>
  <si>
    <t>23 Грудня 2014 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</si>
</sst>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3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62">
      <selection activeCell="C71" sqref="C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3" t="s">
        <v>105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89" t="s">
        <v>84</v>
      </c>
      <c r="C7" s="122">
        <v>0.022</v>
      </c>
      <c r="D7" s="7">
        <v>4.14</v>
      </c>
      <c r="E7" s="122">
        <f aca="true" t="shared" si="0" ref="E7:F9">C7*39.3683</f>
        <v>0.8661026</v>
      </c>
      <c r="F7" s="13">
        <f t="shared" si="0"/>
        <v>162.984762</v>
      </c>
      <c r="G7" s="31"/>
      <c r="H7" s="31"/>
    </row>
    <row r="8" spans="2:8" s="6" customFormat="1" ht="15">
      <c r="B8" s="89" t="s">
        <v>89</v>
      </c>
      <c r="C8" s="122">
        <v>0.022</v>
      </c>
      <c r="D8" s="118">
        <v>4.224</v>
      </c>
      <c r="E8" s="122">
        <f t="shared" si="0"/>
        <v>0.8661026</v>
      </c>
      <c r="F8" s="13">
        <f t="shared" si="0"/>
        <v>166.2916992</v>
      </c>
      <c r="G8" s="29"/>
      <c r="H8" s="29"/>
    </row>
    <row r="9" spans="2:17" s="6" customFormat="1" ht="15">
      <c r="B9" s="89" t="s">
        <v>103</v>
      </c>
      <c r="C9" s="122">
        <v>0.016</v>
      </c>
      <c r="D9" s="7">
        <v>4.284</v>
      </c>
      <c r="E9" s="122">
        <f t="shared" si="0"/>
        <v>0.6298928</v>
      </c>
      <c r="F9" s="13">
        <f t="shared" si="0"/>
        <v>168.65379719999999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97</v>
      </c>
      <c r="C12" s="80">
        <v>0.63</v>
      </c>
      <c r="D12" s="88">
        <v>158</v>
      </c>
      <c r="E12" s="80">
        <f>C12/D77</f>
        <v>0.7709251101321586</v>
      </c>
      <c r="F12" s="117">
        <f>D12/D77</f>
        <v>193.34312285854136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5">
        <v>1.52</v>
      </c>
      <c r="D13" s="88">
        <v>167.25</v>
      </c>
      <c r="E13" s="125">
        <f>C13/D77</f>
        <v>1.860009789525208</v>
      </c>
      <c r="F13" s="117">
        <f>D13/D77</f>
        <v>204.66226138032303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99</v>
      </c>
      <c r="C14" s="125">
        <v>2.08</v>
      </c>
      <c r="D14" s="88">
        <v>172</v>
      </c>
      <c r="E14" s="125">
        <f>C14/D77</f>
        <v>2.5452765540871267</v>
      </c>
      <c r="F14" s="117">
        <f>D14/D77</f>
        <v>210.47479197258932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122">
        <v>0.096</v>
      </c>
      <c r="D17" s="7">
        <v>6.354</v>
      </c>
      <c r="E17" s="122">
        <f aca="true" t="shared" si="1" ref="E17:F19">C17*36.7437</f>
        <v>3.5273952</v>
      </c>
      <c r="F17" s="13">
        <f t="shared" si="1"/>
        <v>233.46946979999998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89</v>
      </c>
      <c r="C18" s="122">
        <v>0.092</v>
      </c>
      <c r="D18" s="7">
        <v>6.384</v>
      </c>
      <c r="E18" s="122">
        <f t="shared" si="1"/>
        <v>3.3804203999999998</v>
      </c>
      <c r="F18" s="13">
        <f t="shared" si="1"/>
        <v>234.5717808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103</v>
      </c>
      <c r="C19" s="122">
        <v>0.082</v>
      </c>
      <c r="D19" s="7">
        <v>6.39</v>
      </c>
      <c r="E19" s="122">
        <f t="shared" si="1"/>
        <v>3.0129834</v>
      </c>
      <c r="F19" s="13">
        <f t="shared" si="1"/>
        <v>234.79224299999996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97</v>
      </c>
      <c r="C22" s="125">
        <v>0.88</v>
      </c>
      <c r="D22" s="117">
        <v>200.25</v>
      </c>
      <c r="E22" s="125">
        <f>C22/D77</f>
        <v>1.076847772883015</v>
      </c>
      <c r="F22" s="117">
        <f>D22/D77</f>
        <v>245.04405286343612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5">
        <v>1</v>
      </c>
      <c r="D23" s="88">
        <v>202</v>
      </c>
      <c r="E23" s="125">
        <f>C23/D77</f>
        <v>1.2236906510034262</v>
      </c>
      <c r="F23" s="117">
        <f>D23/D77</f>
        <v>247.1855115026921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98</v>
      </c>
      <c r="C24" s="125">
        <v>1.13</v>
      </c>
      <c r="D24" s="88">
        <v>201.5</v>
      </c>
      <c r="E24" s="125">
        <f>C24/D77</f>
        <v>1.3827704356338715</v>
      </c>
      <c r="F24" s="117">
        <f>D24/D77</f>
        <v>246.5736661771904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0" t="s">
        <v>12</v>
      </c>
      <c r="D26" s="140"/>
      <c r="E26" s="140" t="s">
        <v>10</v>
      </c>
      <c r="F26" s="140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88</v>
      </c>
      <c r="C27" s="125">
        <v>0.43</v>
      </c>
      <c r="D27" s="88">
        <v>352</v>
      </c>
      <c r="E27" s="125">
        <f>C27/D77</f>
        <v>0.5261869799314733</v>
      </c>
      <c r="F27" s="117">
        <f>D27/D77</f>
        <v>430.7391091532061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87</v>
      </c>
      <c r="C28" s="125">
        <v>0.22</v>
      </c>
      <c r="D28" s="88">
        <v>346.5</v>
      </c>
      <c r="E28" s="125">
        <f>C28/$D$77</f>
        <v>0.26921194322075376</v>
      </c>
      <c r="F28" s="117">
        <f>D28/$D$77</f>
        <v>424.0088105726872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95</v>
      </c>
      <c r="C29" s="125">
        <v>0.58</v>
      </c>
      <c r="D29" s="113">
        <v>346.5</v>
      </c>
      <c r="E29" s="125">
        <f>C29/$D$77</f>
        <v>0.7097405775819872</v>
      </c>
      <c r="F29" s="117">
        <f>D29/$D$77</f>
        <v>424.0088105726872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0" t="s">
        <v>5</v>
      </c>
      <c r="D31" s="131"/>
      <c r="E31" s="130" t="s">
        <v>6</v>
      </c>
      <c r="F31" s="131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92">
        <v>0.006</v>
      </c>
      <c r="D32" s="7">
        <v>3.09</v>
      </c>
      <c r="E32" s="92">
        <f aca="true" t="shared" si="2" ref="E32:F34">C32*58.0164</f>
        <v>0.3480984</v>
      </c>
      <c r="F32" s="13">
        <f t="shared" si="2"/>
        <v>179.27067599999998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89</v>
      </c>
      <c r="C33" s="92">
        <v>0.014</v>
      </c>
      <c r="D33" s="7">
        <v>3.114</v>
      </c>
      <c r="E33" s="92">
        <f t="shared" si="2"/>
        <v>0.8122296</v>
      </c>
      <c r="F33" s="13">
        <f t="shared" si="2"/>
        <v>180.66306959999997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103</v>
      </c>
      <c r="C34" s="92">
        <v>0.001</v>
      </c>
      <c r="D34" s="7">
        <v>3.144</v>
      </c>
      <c r="E34" s="92">
        <f t="shared" si="2"/>
        <v>0.058016399999999996</v>
      </c>
      <c r="F34" s="13">
        <f t="shared" si="2"/>
        <v>182.4035616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0" t="s">
        <v>5</v>
      </c>
      <c r="D36" s="131"/>
      <c r="E36" s="130" t="s">
        <v>6</v>
      </c>
      <c r="F36" s="131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90</v>
      </c>
      <c r="C37" s="122">
        <v>0.002</v>
      </c>
      <c r="D37" s="14">
        <v>10.384</v>
      </c>
      <c r="E37" s="122">
        <f aca="true" t="shared" si="3" ref="E37:F39">C37*36.7437</f>
        <v>0.0734874</v>
      </c>
      <c r="F37" s="13">
        <f t="shared" si="3"/>
        <v>381.54658079999996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122">
        <v>0</v>
      </c>
      <c r="D38" s="72">
        <v>10.456</v>
      </c>
      <c r="E38" s="122">
        <f t="shared" si="3"/>
        <v>0</v>
      </c>
      <c r="F38" s="13">
        <f t="shared" si="3"/>
        <v>384.19212719999996</v>
      </c>
      <c r="G38" s="31"/>
      <c r="H38" s="29"/>
      <c r="K38" s="28"/>
      <c r="L38" s="28"/>
      <c r="M38" s="28"/>
    </row>
    <row r="39" spans="2:13" s="6" customFormat="1" ht="15">
      <c r="B39" s="89" t="s">
        <v>100</v>
      </c>
      <c r="C39" s="92">
        <v>0.002</v>
      </c>
      <c r="D39" s="14">
        <v>10.532</v>
      </c>
      <c r="E39" s="92">
        <f t="shared" si="3"/>
        <v>0.0734874</v>
      </c>
      <c r="F39" s="13">
        <f t="shared" si="3"/>
        <v>386.98464839999997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0" t="s">
        <v>16</v>
      </c>
      <c r="D41" s="131"/>
      <c r="E41" s="130" t="s">
        <v>6</v>
      </c>
      <c r="F41" s="131"/>
      <c r="G41" s="35"/>
      <c r="H41" s="35"/>
      <c r="I41" s="27"/>
      <c r="J41" s="6"/>
    </row>
    <row r="42" spans="2:13" s="27" customFormat="1" ht="15.75" thickBot="1">
      <c r="B42" s="89" t="s">
        <v>90</v>
      </c>
      <c r="C42" s="126">
        <v>2.9</v>
      </c>
      <c r="D42" s="123">
        <v>371.3</v>
      </c>
      <c r="E42" s="125">
        <f aca="true" t="shared" si="4" ref="E42:F44">C42*1.1023</f>
        <v>3.19667</v>
      </c>
      <c r="F42" s="124">
        <f t="shared" si="4"/>
        <v>409.28399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26">
        <v>1.1</v>
      </c>
      <c r="D43" s="124">
        <v>358.3</v>
      </c>
      <c r="E43" s="125">
        <f t="shared" si="4"/>
        <v>1.21253</v>
      </c>
      <c r="F43" s="124">
        <f t="shared" si="4"/>
        <v>394.95409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19">
        <v>0.2</v>
      </c>
      <c r="D44" s="124">
        <v>350.9</v>
      </c>
      <c r="E44" s="80">
        <f t="shared" si="4"/>
        <v>0.22046000000000002</v>
      </c>
      <c r="F44" s="124">
        <f t="shared" si="4"/>
        <v>386.79707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0" t="s">
        <v>18</v>
      </c>
      <c r="D46" s="131"/>
      <c r="E46" s="130" t="s">
        <v>19</v>
      </c>
      <c r="F46" s="131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90</v>
      </c>
      <c r="C47" s="125">
        <v>0.18</v>
      </c>
      <c r="D47" s="13">
        <v>32.22</v>
      </c>
      <c r="E47" s="125">
        <f aca="true" t="shared" si="5" ref="E47:F49">C47/454*1000</f>
        <v>0.3964757709251101</v>
      </c>
      <c r="F47" s="13">
        <f t="shared" si="5"/>
        <v>70.9691629955947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125">
        <v>0.19</v>
      </c>
      <c r="D48" s="88">
        <v>32.36</v>
      </c>
      <c r="E48" s="125">
        <f t="shared" si="5"/>
        <v>0.4185022026431718</v>
      </c>
      <c r="F48" s="13">
        <f t="shared" si="5"/>
        <v>71.27753303964758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100</v>
      </c>
      <c r="C49" s="125">
        <v>0.19</v>
      </c>
      <c r="D49" s="88">
        <v>32.58</v>
      </c>
      <c r="E49" s="125">
        <f t="shared" si="5"/>
        <v>0.4185022026431718</v>
      </c>
      <c r="F49" s="13">
        <f t="shared" si="5"/>
        <v>71.76211453744493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2"/>
      <c r="K50" s="81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0" t="s">
        <v>21</v>
      </c>
      <c r="D51" s="131"/>
      <c r="E51" s="130" t="s">
        <v>6</v>
      </c>
      <c r="F51" s="131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90</v>
      </c>
      <c r="C52" s="126">
        <v>0.025</v>
      </c>
      <c r="D52" s="14">
        <v>12.185</v>
      </c>
      <c r="E52" s="126">
        <f aca="true" t="shared" si="6" ref="E52:F54">C52*22.0462</f>
        <v>0.551155</v>
      </c>
      <c r="F52" s="13">
        <f t="shared" si="6"/>
        <v>268.632947</v>
      </c>
      <c r="G52" s="31"/>
      <c r="H52" s="29"/>
      <c r="I52" s="101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96</v>
      </c>
      <c r="C53" s="126">
        <v>0.03</v>
      </c>
      <c r="D53" s="14">
        <v>12.415</v>
      </c>
      <c r="E53" s="126">
        <f t="shared" si="6"/>
        <v>0.6613859999999999</v>
      </c>
      <c r="F53" s="13">
        <f t="shared" si="6"/>
        <v>273.70357299999995</v>
      </c>
      <c r="G53" s="29"/>
      <c r="H53" s="29"/>
      <c r="I53" s="102"/>
      <c r="J53" s="82"/>
      <c r="K53" s="82"/>
      <c r="L53" s="8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26">
        <v>0.025</v>
      </c>
      <c r="D54" s="14">
        <v>12.685</v>
      </c>
      <c r="E54" s="126">
        <f t="shared" si="6"/>
        <v>0.551155</v>
      </c>
      <c r="F54" s="13">
        <f t="shared" si="6"/>
        <v>279.656047</v>
      </c>
      <c r="G54" s="29"/>
      <c r="H54" s="29"/>
      <c r="I54" s="102"/>
      <c r="J54" s="82"/>
      <c r="K54" s="82"/>
      <c r="L54" s="82"/>
      <c r="M54" s="8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0" t="s">
        <v>23</v>
      </c>
      <c r="D56" s="131"/>
      <c r="E56" s="130" t="s">
        <v>24</v>
      </c>
      <c r="F56" s="131"/>
      <c r="H56" s="29"/>
      <c r="I56" s="101"/>
      <c r="J56" s="82"/>
      <c r="K56" s="82"/>
      <c r="L56" s="82"/>
      <c r="M56" s="82"/>
      <c r="N56" s="82"/>
      <c r="O56" s="8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90</v>
      </c>
      <c r="C57" s="126">
        <v>0.002</v>
      </c>
      <c r="D57" s="51">
        <v>1.609</v>
      </c>
      <c r="E57" s="126">
        <f aca="true" t="shared" si="7" ref="E57:F59">C57/3.785</f>
        <v>0.0005284015852047556</v>
      </c>
      <c r="F57" s="13">
        <f t="shared" si="7"/>
        <v>0.42509907529722585</v>
      </c>
      <c r="G57" s="31"/>
      <c r="H57" s="29"/>
      <c r="I57" s="101"/>
      <c r="J57" s="82"/>
      <c r="K57" s="82"/>
      <c r="L57" s="82"/>
      <c r="M57" s="82"/>
      <c r="N57" s="82"/>
      <c r="O57" s="82"/>
      <c r="P57" s="81"/>
      <c r="Q57" s="8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101</v>
      </c>
      <c r="C58" s="119">
        <v>0.006</v>
      </c>
      <c r="D58" s="72">
        <v>1.569</v>
      </c>
      <c r="E58" s="119">
        <f t="shared" si="7"/>
        <v>0.001585204755614267</v>
      </c>
      <c r="F58" s="13">
        <f t="shared" si="7"/>
        <v>0.41453104359313075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84</v>
      </c>
      <c r="C59" s="119">
        <v>0.006</v>
      </c>
      <c r="D59" s="72">
        <v>1.563</v>
      </c>
      <c r="E59" s="119">
        <f t="shared" si="7"/>
        <v>0.001585204755614267</v>
      </c>
      <c r="F59" s="13">
        <f t="shared" si="7"/>
        <v>0.4129458388375165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0" t="s">
        <v>26</v>
      </c>
      <c r="D61" s="131"/>
      <c r="E61" s="130" t="s">
        <v>27</v>
      </c>
      <c r="F61" s="131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93</v>
      </c>
      <c r="C62" s="127">
        <v>0</v>
      </c>
      <c r="D62" s="87">
        <v>1.255</v>
      </c>
      <c r="E62" s="127">
        <f>C62/454*100</f>
        <v>0</v>
      </c>
      <c r="F62" s="53">
        <f>D62/454*1000</f>
        <v>2.76431718061674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94</v>
      </c>
      <c r="C63" s="126">
        <v>0.025</v>
      </c>
      <c r="D63" s="87">
        <v>1.1685</v>
      </c>
      <c r="E63" s="126">
        <f>C63/454*100</f>
        <v>0.005506607929515419</v>
      </c>
      <c r="F63" s="53">
        <f>D63/454*1000</f>
        <v>2.573788546255507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102</v>
      </c>
      <c r="C64" s="126">
        <v>0.25</v>
      </c>
      <c r="D64" s="87">
        <v>1.1325</v>
      </c>
      <c r="E64" s="126">
        <f>C64/454*100</f>
        <v>0.05506607929515419</v>
      </c>
      <c r="F64" s="53">
        <f>D64/454*1000</f>
        <v>2.4944933920704844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2" t="s">
        <v>26</v>
      </c>
      <c r="D66" s="132"/>
      <c r="E66" s="130" t="s">
        <v>29</v>
      </c>
      <c r="F66" s="131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91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92">
        <v>0.0003</v>
      </c>
      <c r="D69" s="118">
        <v>0.1483</v>
      </c>
      <c r="E69" s="119">
        <f>C69/454*1000000</f>
        <v>0.6607929515418502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92</v>
      </c>
      <c r="C70" s="92">
        <v>0.0003</v>
      </c>
      <c r="D70" s="118">
        <v>0.152</v>
      </c>
      <c r="E70" s="119">
        <f>C70/454*1000000</f>
        <v>0.6607929515418502</v>
      </c>
      <c r="F70" s="88">
        <f>D70/454*1000000</f>
        <v>334.80176211453744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1.2238</v>
      </c>
      <c r="F76" s="104">
        <v>0.0083</v>
      </c>
      <c r="G76" s="104">
        <v>1.5597</v>
      </c>
      <c r="H76" s="104">
        <v>1.017</v>
      </c>
      <c r="I76" s="104">
        <v>0.8609</v>
      </c>
      <c r="J76" s="104">
        <v>0.8118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0.8172</v>
      </c>
      <c r="E77" s="105" t="s">
        <v>81</v>
      </c>
      <c r="F77" s="105">
        <v>0.0068</v>
      </c>
      <c r="G77" s="105">
        <v>1.2745</v>
      </c>
      <c r="H77" s="105">
        <v>0.8311</v>
      </c>
      <c r="I77" s="105">
        <v>0.7035</v>
      </c>
      <c r="J77" s="105">
        <v>0.6633</v>
      </c>
      <c r="K77" s="105">
        <v>0.1053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120.1</v>
      </c>
      <c r="E78" s="104">
        <v>146.98</v>
      </c>
      <c r="F78" s="104" t="s">
        <v>81</v>
      </c>
      <c r="G78" s="104">
        <v>187.307</v>
      </c>
      <c r="H78" s="104">
        <v>122.149</v>
      </c>
      <c r="I78" s="104">
        <v>103.38</v>
      </c>
      <c r="J78" s="104">
        <v>97.495</v>
      </c>
      <c r="K78" s="104">
        <v>15.4819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0.6412</v>
      </c>
      <c r="E79" s="105">
        <v>0.7847</v>
      </c>
      <c r="F79" s="105">
        <v>0.0053</v>
      </c>
      <c r="G79" s="105" t="s">
        <v>81</v>
      </c>
      <c r="H79" s="105">
        <v>0.6521</v>
      </c>
      <c r="I79" s="105">
        <v>0.5519</v>
      </c>
      <c r="J79" s="105">
        <v>0.5205</v>
      </c>
      <c r="K79" s="105">
        <v>0.0827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0.9832</v>
      </c>
      <c r="E80" s="104">
        <v>1.2032</v>
      </c>
      <c r="F80" s="104">
        <v>0.0082</v>
      </c>
      <c r="G80" s="104">
        <v>1.5335</v>
      </c>
      <c r="H80" s="104" t="s">
        <v>81</v>
      </c>
      <c r="I80" s="104">
        <v>0.8463</v>
      </c>
      <c r="J80" s="104">
        <v>0.7981</v>
      </c>
      <c r="K80" s="104">
        <v>0.1268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1.1617</v>
      </c>
      <c r="E81" s="105">
        <v>1.4217</v>
      </c>
      <c r="F81" s="105">
        <v>0.0097</v>
      </c>
      <c r="G81" s="105">
        <v>1.8119</v>
      </c>
      <c r="H81" s="105">
        <v>1.1815</v>
      </c>
      <c r="I81" s="105" t="s">
        <v>81</v>
      </c>
      <c r="J81" s="105">
        <v>0.9431</v>
      </c>
      <c r="K81" s="105">
        <v>0.1498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1.2324</v>
      </c>
      <c r="E82" s="104">
        <v>1.5076</v>
      </c>
      <c r="F82" s="104">
        <v>0.0103</v>
      </c>
      <c r="G82" s="104">
        <v>1.9209</v>
      </c>
      <c r="H82" s="104">
        <v>1.2528</v>
      </c>
      <c r="I82" s="104">
        <v>1.0603</v>
      </c>
      <c r="J82" s="104" t="s">
        <v>81</v>
      </c>
      <c r="K82" s="104">
        <v>0.1588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7.7575</v>
      </c>
      <c r="E83" s="105">
        <v>9.4934</v>
      </c>
      <c r="F83" s="105">
        <v>0.0646</v>
      </c>
      <c r="G83" s="105">
        <v>12.0986</v>
      </c>
      <c r="H83" s="105">
        <v>7.8904</v>
      </c>
      <c r="I83" s="105">
        <v>6.6775</v>
      </c>
      <c r="J83" s="105">
        <v>6.2975</v>
      </c>
      <c r="K83" s="105" t="s">
        <v>104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8" t="s">
        <v>63</v>
      </c>
      <c r="C103" s="134"/>
      <c r="D103" s="134"/>
      <c r="E103" s="134"/>
      <c r="F103" s="134"/>
    </row>
    <row r="104" spans="2:6" ht="15">
      <c r="B104" s="139" t="s">
        <v>64</v>
      </c>
      <c r="C104" s="134"/>
      <c r="D104" s="134"/>
      <c r="E104" s="134"/>
      <c r="F104" s="134"/>
    </row>
    <row r="105" spans="2:6" ht="78" customHeight="1">
      <c r="B105" s="139" t="s">
        <v>65</v>
      </c>
      <c r="C105" s="134"/>
      <c r="D105" s="134"/>
      <c r="E105" s="134"/>
      <c r="F105" s="134"/>
    </row>
    <row r="106" spans="2:6" ht="15">
      <c r="B106" s="139" t="s">
        <v>66</v>
      </c>
      <c r="C106" s="134"/>
      <c r="D106" s="134"/>
      <c r="E106" s="134"/>
      <c r="F106" s="134"/>
    </row>
    <row r="107" spans="2:6" ht="15">
      <c r="B107" s="139" t="s">
        <v>67</v>
      </c>
      <c r="C107" s="134"/>
      <c r="D107" s="134"/>
      <c r="E107" s="134"/>
      <c r="F107" s="134"/>
    </row>
    <row r="108" spans="2:6" ht="15">
      <c r="B108" s="139" t="s">
        <v>68</v>
      </c>
      <c r="C108" s="134"/>
      <c r="D108" s="134"/>
      <c r="E108" s="134"/>
      <c r="F108" s="134"/>
    </row>
    <row r="109" spans="2:6" ht="15">
      <c r="B109" s="139" t="s">
        <v>69</v>
      </c>
      <c r="C109" s="134"/>
      <c r="D109" s="134"/>
      <c r="E109" s="134"/>
      <c r="F109" s="134"/>
    </row>
    <row r="110" spans="2:6" ht="15">
      <c r="B110" s="133" t="s">
        <v>70</v>
      </c>
      <c r="C110" s="134"/>
      <c r="D110" s="134"/>
      <c r="E110" s="134"/>
      <c r="F110" s="134"/>
    </row>
    <row r="112" spans="2:6" ht="15.75">
      <c r="B112" s="57" t="s">
        <v>71</v>
      </c>
      <c r="C112" s="135"/>
      <c r="D112" s="136"/>
      <c r="E112" s="136"/>
      <c r="F112" s="137"/>
    </row>
    <row r="113" spans="2:6" ht="30.75" customHeight="1">
      <c r="B113" s="57" t="s">
        <v>72</v>
      </c>
      <c r="C113" s="128" t="s">
        <v>73</v>
      </c>
      <c r="D113" s="128"/>
      <c r="E113" s="128" t="s">
        <v>74</v>
      </c>
      <c r="F113" s="128"/>
    </row>
    <row r="114" spans="2:6" ht="30.75" customHeight="1">
      <c r="B114" s="57" t="s">
        <v>75</v>
      </c>
      <c r="C114" s="128" t="s">
        <v>76</v>
      </c>
      <c r="D114" s="128"/>
      <c r="E114" s="128" t="s">
        <v>77</v>
      </c>
      <c r="F114" s="128"/>
    </row>
    <row r="115" spans="2:6" ht="15" customHeight="1">
      <c r="B115" s="129" t="s">
        <v>78</v>
      </c>
      <c r="C115" s="128" t="s">
        <v>79</v>
      </c>
      <c r="D115" s="128"/>
      <c r="E115" s="128" t="s">
        <v>80</v>
      </c>
      <c r="F115" s="128"/>
    </row>
    <row r="116" spans="2:6" ht="15">
      <c r="B116" s="129"/>
      <c r="C116" s="128"/>
      <c r="D116" s="128"/>
      <c r="E116" s="128"/>
      <c r="F116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2014-12-24T03:21:23Z</dcterms:modified>
  <cp:category/>
  <cp:version/>
  <cp:contentType/>
  <cp:contentStatus/>
</cp:coreProperties>
</file>