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<sst xmlns="http://schemas.openxmlformats.org/spreadsheetml/2006/main" count="160" uniqueCount="109">
  <si>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</si>
  <si>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</si>
  <si>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</si>
  <si>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</si>
  <si>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</si>
  <si>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</si>
  <si>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</si>
  <si>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</si>
  <si>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</si>
  <si>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</si>
  <si>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</si>
  <si>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</si>
  <si>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</si>
  <si>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</si>
  <si>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</si>
  <si>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</si>
  <si>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</si>
  <si>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</si>
  <si>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</si>
  <si>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</si>
  <si>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</si>
  <si>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</si>
  <si>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</si>
  <si>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</si>
  <si>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</si>
  <si>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</si>
  <si>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</si>
  <si>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</si>
  <si>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</si>
  <si>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</si>
  <si>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</si>
  <si>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</si>
  <si>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</si>
  <si>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</si>
  <si>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</si>
  <si>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</si>
  <si>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</si>
  <si>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</si>
  <si>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</si>
  <si>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</si>
  <si>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</si>
  <si>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</si>
  <si>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</si>
  <si>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</si>
  <si>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</si>
  <si>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</si>
  <si>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</si>
  <si>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</si>
  <si>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</si>
  <si>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</si>
  <si>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</si>
  <si>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</si>
  <si>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</si>
  <si>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</si>
  <si>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</si>
  <si>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</si>
  <si>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</si>
  <si>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</si>
  <si>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</si>
  <si>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</si>
  <si>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</si>
  <si>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</si>
  <si>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</si>
  <si>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</si>
  <si>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</si>
  <si>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</si>
  <si>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</si>
  <si>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</si>
  <si>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</si>
  <si>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</si>
  <si>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</si>
  <si>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</si>
  <si>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</si>
  <si>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</si>
  <si>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</si>
  <si>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</si>
  <si>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</si>
  <si>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</si>
  <si>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</si>
  <si>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</si>
  <si>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</si>
  <si>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</si>
  <si>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</si>
  <si>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</si>
  <si>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</si>
  <si>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</si>
  <si>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</si>
  <si>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</si>
  <si>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</si>
  <si>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</si>
  <si>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</si>
  <si>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</si>
  <si>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</si>
  <si>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</si>
  <si>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</si>
  <si>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</si>
  <si>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</si>
  <si>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</si>
  <si>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</si>
  <si>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</si>
  <si>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</si>
  <si>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</si>
  <si>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</si>
  <si>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</si>
  <si>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</si>
  <si>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</si>
  <si>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</si>
  <si>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</si>
  <si>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23 листопада 2016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</si>
</sst>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70" t="s">
        <v>108</v>
      </c>
      <c r="D4" s="171"/>
      <c r="E4" s="171"/>
      <c r="F4" s="17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6" t="s">
        <v>5</v>
      </c>
      <c r="D6" s="167"/>
      <c r="E6" s="165" t="s">
        <v>6</v>
      </c>
      <c r="F6" s="165"/>
      <c r="G6"/>
      <c r="H6"/>
      <c r="I6"/>
    </row>
    <row r="7" spans="2:6" s="6" customFormat="1" ht="15">
      <c r="B7" s="25" t="s">
        <v>88</v>
      </c>
      <c r="C7" s="138">
        <v>0.002</v>
      </c>
      <c r="D7" s="14">
        <v>3.5</v>
      </c>
      <c r="E7" s="138">
        <f aca="true" t="shared" si="0" ref="E7:F9">C7*39.3683</f>
        <v>0.0787366</v>
      </c>
      <c r="F7" s="13">
        <f t="shared" si="0"/>
        <v>137.78905</v>
      </c>
    </row>
    <row r="8" spans="2:6" s="6" customFormat="1" ht="15">
      <c r="B8" s="25" t="s">
        <v>93</v>
      </c>
      <c r="C8" s="143">
        <v>0.002</v>
      </c>
      <c r="D8" s="14">
        <v>3.584</v>
      </c>
      <c r="E8" s="143">
        <f t="shared" si="0"/>
        <v>0.0787366</v>
      </c>
      <c r="F8" s="13">
        <f t="shared" si="0"/>
        <v>141.0959872</v>
      </c>
    </row>
    <row r="9" spans="2:17" s="6" customFormat="1" ht="15">
      <c r="B9" s="25" t="s">
        <v>99</v>
      </c>
      <c r="C9" s="143">
        <v>0.004</v>
      </c>
      <c r="D9" s="14">
        <v>3.65</v>
      </c>
      <c r="E9" s="143">
        <f t="shared" si="0"/>
        <v>0.1574732</v>
      </c>
      <c r="F9" s="13">
        <f t="shared" si="0"/>
        <v>143.69429499999998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7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5" t="s">
        <v>7</v>
      </c>
      <c r="D11" s="165"/>
      <c r="E11" s="166" t="s">
        <v>6</v>
      </c>
      <c r="F11" s="167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90</v>
      </c>
      <c r="C12" s="139">
        <v>0.25</v>
      </c>
      <c r="D12" s="13">
        <v>166</v>
      </c>
      <c r="E12" s="139">
        <f>C12/$D$86</f>
        <v>0.2635740643120717</v>
      </c>
      <c r="F12" s="78">
        <f>D12/D86</f>
        <v>175.0131787032156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95</v>
      </c>
      <c r="C13" s="150">
        <v>0</v>
      </c>
      <c r="D13" s="13">
        <v>167.75</v>
      </c>
      <c r="E13" s="150">
        <f>C13/$D$86</f>
        <v>0</v>
      </c>
      <c r="F13" s="78">
        <f>D13/D86</f>
        <v>176.8581971534001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106</v>
      </c>
      <c r="C14" s="139">
        <v>0.25</v>
      </c>
      <c r="D14" s="13">
        <v>171</v>
      </c>
      <c r="E14" s="139">
        <f>C14/$D$86</f>
        <v>0.2635740643120717</v>
      </c>
      <c r="F14" s="78">
        <f>D14/D86</f>
        <v>180.28465998945703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5" t="s">
        <v>83</v>
      </c>
      <c r="D16" s="165"/>
      <c r="E16" s="166" t="s">
        <v>6</v>
      </c>
      <c r="F16" s="167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42"/>
      <c r="D17" s="101"/>
      <c r="E17" s="142"/>
      <c r="F17" s="78"/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2"/>
      <c r="D18" s="101"/>
      <c r="E18" s="142"/>
      <c r="F18" s="78"/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2"/>
      <c r="D19" s="101"/>
      <c r="E19" s="142"/>
      <c r="F19" s="78"/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6" t="s">
        <v>5</v>
      </c>
      <c r="D21" s="167"/>
      <c r="E21" s="165" t="s">
        <v>6</v>
      </c>
      <c r="F21" s="165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0.056</v>
      </c>
      <c r="D22" s="14">
        <v>4.02</v>
      </c>
      <c r="E22" s="138">
        <f aca="true" t="shared" si="1" ref="E22:F24">C22*36.7437</f>
        <v>2.0576472</v>
      </c>
      <c r="F22" s="13">
        <f t="shared" si="1"/>
        <v>147.70967399999998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38">
        <v>0.034</v>
      </c>
      <c r="D23" s="14">
        <v>4.224</v>
      </c>
      <c r="E23" s="138">
        <f t="shared" si="1"/>
        <v>1.2492858</v>
      </c>
      <c r="F23" s="13">
        <f t="shared" si="1"/>
        <v>155.20538879999998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99</v>
      </c>
      <c r="C24" s="138">
        <v>0.04</v>
      </c>
      <c r="D24" s="105">
        <v>4.372</v>
      </c>
      <c r="E24" s="138">
        <f t="shared" si="1"/>
        <v>1.4697479999999998</v>
      </c>
      <c r="F24" s="13">
        <f t="shared" si="1"/>
        <v>160.6434564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5" t="s">
        <v>9</v>
      </c>
      <c r="D26" s="165"/>
      <c r="E26" s="166" t="s">
        <v>10</v>
      </c>
      <c r="F26" s="167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98</v>
      </c>
      <c r="C27" s="139">
        <v>0.75</v>
      </c>
      <c r="D27" s="78">
        <v>168.5</v>
      </c>
      <c r="E27" s="139">
        <f>C27/$D$86</f>
        <v>0.790722192936215</v>
      </c>
      <c r="F27" s="78">
        <f>D27/D86</f>
        <v>177.64891934633633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95</v>
      </c>
      <c r="C28" s="139">
        <v>0.5</v>
      </c>
      <c r="D28" s="13">
        <v>170</v>
      </c>
      <c r="E28" s="139">
        <f>C28/$D$86</f>
        <v>0.5271481286241434</v>
      </c>
      <c r="F28" s="78">
        <f>D28/D86</f>
        <v>179.23036373220876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96</v>
      </c>
      <c r="C29" s="139">
        <v>0.25</v>
      </c>
      <c r="D29" s="13">
        <v>173</v>
      </c>
      <c r="E29" s="139">
        <f>C29/$D$86</f>
        <v>0.2635740643120717</v>
      </c>
      <c r="F29" s="78">
        <f>D29/D86</f>
        <v>182.39325250395362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5" t="s">
        <v>12</v>
      </c>
      <c r="D31" s="165"/>
      <c r="E31" s="165" t="s">
        <v>10</v>
      </c>
      <c r="F31" s="165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7.75</v>
      </c>
      <c r="D32" s="13">
        <v>406</v>
      </c>
      <c r="E32" s="142">
        <f>C32/$D$86</f>
        <v>8.170795993674222</v>
      </c>
      <c r="F32" s="78">
        <f>D32/D86</f>
        <v>428.04428044280445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96</v>
      </c>
      <c r="C33" s="142">
        <v>8</v>
      </c>
      <c r="D33" s="13">
        <v>407</v>
      </c>
      <c r="E33" s="142">
        <f>C33/$D$86</f>
        <v>8.434370057986294</v>
      </c>
      <c r="F33" s="78">
        <f>D33/$D$86</f>
        <v>429.0985767000527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104</v>
      </c>
      <c r="C34" s="142">
        <v>4.5</v>
      </c>
      <c r="D34" s="72">
        <v>386.25</v>
      </c>
      <c r="E34" s="142">
        <f>C34/$D$86</f>
        <v>4.74433315761729</v>
      </c>
      <c r="F34" s="78">
        <f>D34/$D$86</f>
        <v>407.2219293621508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8" t="s">
        <v>5</v>
      </c>
      <c r="D36" s="159"/>
      <c r="E36" s="158" t="s">
        <v>6</v>
      </c>
      <c r="F36" s="159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8">
        <v>0.046</v>
      </c>
      <c r="D37" s="82">
        <v>2.16</v>
      </c>
      <c r="E37" s="138">
        <f aca="true" t="shared" si="2" ref="E37:F39">C37*58.0164</f>
        <v>2.6687543999999996</v>
      </c>
      <c r="F37" s="78">
        <f t="shared" si="2"/>
        <v>125.31542400000001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8">
        <v>0.046</v>
      </c>
      <c r="D38" s="82">
        <v>2.226</v>
      </c>
      <c r="E38" s="138">
        <f t="shared" si="2"/>
        <v>2.6687543999999996</v>
      </c>
      <c r="F38" s="78">
        <f t="shared" si="2"/>
        <v>129.14450639999998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38">
        <v>0.04</v>
      </c>
      <c r="D39" s="82">
        <v>2.26</v>
      </c>
      <c r="E39" s="138">
        <f t="shared" si="2"/>
        <v>2.320656</v>
      </c>
      <c r="F39" s="78">
        <f t="shared" si="2"/>
        <v>131.11706399999997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8" t="s">
        <v>5</v>
      </c>
      <c r="D41" s="159"/>
      <c r="E41" s="158" t="s">
        <v>6</v>
      </c>
      <c r="F41" s="159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43">
        <v>0.042</v>
      </c>
      <c r="D42" s="82">
        <v>10.326</v>
      </c>
      <c r="E42" s="143">
        <f aca="true" t="shared" si="3" ref="E42:F44">C42*36.7437</f>
        <v>1.5432354</v>
      </c>
      <c r="F42" s="78">
        <f t="shared" si="3"/>
        <v>379.41544619999996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94</v>
      </c>
      <c r="C43" s="143">
        <v>0.042</v>
      </c>
      <c r="D43" s="82">
        <v>10.434</v>
      </c>
      <c r="E43" s="143">
        <f t="shared" si="3"/>
        <v>1.5432354</v>
      </c>
      <c r="F43" s="78">
        <f t="shared" si="3"/>
        <v>383.38376579999994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43">
        <v>0.034</v>
      </c>
      <c r="D44" s="82">
        <v>10.494</v>
      </c>
      <c r="E44" s="143">
        <f t="shared" si="3"/>
        <v>1.2492858</v>
      </c>
      <c r="F44" s="78">
        <f t="shared" si="3"/>
        <v>385.58838779999996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5" t="s">
        <v>82</v>
      </c>
      <c r="D46" s="165"/>
      <c r="E46" s="166" t="s">
        <v>6</v>
      </c>
      <c r="F46" s="167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6"/>
      <c r="D47" s="102"/>
      <c r="E47" s="145"/>
      <c r="F47" s="78"/>
      <c r="G47" s="24"/>
      <c r="H47" s="24"/>
      <c r="I47" s="24"/>
      <c r="K47" s="24"/>
      <c r="L47" s="24"/>
      <c r="M47" s="24"/>
    </row>
    <row r="48" spans="2:13" s="6" customFormat="1" ht="15">
      <c r="B48" s="25" t="s">
        <v>103</v>
      </c>
      <c r="C48" s="151"/>
      <c r="D48" s="102"/>
      <c r="E48" s="143"/>
      <c r="F48" s="78"/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51"/>
      <c r="D49" s="102"/>
      <c r="E49" s="143"/>
      <c r="F49" s="78"/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8" t="s">
        <v>16</v>
      </c>
      <c r="D51" s="159"/>
      <c r="E51" s="158" t="s">
        <v>6</v>
      </c>
      <c r="F51" s="159"/>
      <c r="G51"/>
      <c r="H51"/>
      <c r="I51"/>
      <c r="J51" s="6"/>
    </row>
    <row r="52" spans="2:19" s="23" customFormat="1" ht="15">
      <c r="B52" s="25" t="s">
        <v>88</v>
      </c>
      <c r="C52" s="138">
        <v>8.5</v>
      </c>
      <c r="D52" s="83">
        <v>316.8</v>
      </c>
      <c r="E52" s="138">
        <f aca="true" t="shared" si="4" ref="E52:F54">C52*1.1023</f>
        <v>9.36955</v>
      </c>
      <c r="F52" s="83">
        <f t="shared" si="4"/>
        <v>349.20864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38">
        <v>8.8</v>
      </c>
      <c r="D53" s="83">
        <v>318.9</v>
      </c>
      <c r="E53" s="138">
        <f t="shared" si="4"/>
        <v>9.70024</v>
      </c>
      <c r="F53" s="83">
        <f t="shared" si="4"/>
        <v>351.52347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93</v>
      </c>
      <c r="C54" s="138">
        <v>8.9</v>
      </c>
      <c r="D54" s="123">
        <v>321.1</v>
      </c>
      <c r="E54" s="138">
        <f t="shared" si="4"/>
        <v>9.81047</v>
      </c>
      <c r="F54" s="83">
        <f t="shared" si="4"/>
        <v>353.94853000000006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8" t="s">
        <v>18</v>
      </c>
      <c r="D56" s="159"/>
      <c r="E56" s="158" t="s">
        <v>19</v>
      </c>
      <c r="F56" s="159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2">
        <v>2.37</v>
      </c>
      <c r="D57" s="78">
        <v>36.78</v>
      </c>
      <c r="E57" s="142">
        <f aca="true" t="shared" si="5" ref="E57:F59">C57/454*1000</f>
        <v>5.220264317180617</v>
      </c>
      <c r="F57" s="78">
        <f t="shared" si="5"/>
        <v>81.01321585903085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2">
        <v>2.37</v>
      </c>
      <c r="D58" s="78">
        <v>37.07</v>
      </c>
      <c r="E58" s="142">
        <f t="shared" si="5"/>
        <v>5.220264317180617</v>
      </c>
      <c r="F58" s="78">
        <f t="shared" si="5"/>
        <v>81.65198237885463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42">
        <v>2.37</v>
      </c>
      <c r="D59" s="78">
        <v>37.33</v>
      </c>
      <c r="E59" s="142">
        <f t="shared" si="5"/>
        <v>5.220264317180617</v>
      </c>
      <c r="F59" s="78">
        <f t="shared" si="5"/>
        <v>82.22466960352423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8" t="s">
        <v>21</v>
      </c>
      <c r="D61" s="159"/>
      <c r="E61" s="158" t="s">
        <v>6</v>
      </c>
      <c r="F61" s="159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38">
        <v>0.025</v>
      </c>
      <c r="D62" s="82">
        <v>9.525</v>
      </c>
      <c r="E62" s="138">
        <f aca="true" t="shared" si="6" ref="E62:F64">C62*22.026</f>
        <v>0.55065</v>
      </c>
      <c r="F62" s="78">
        <f t="shared" si="6"/>
        <v>209.79765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38">
        <v>0.03</v>
      </c>
      <c r="D63" s="82">
        <v>9.78</v>
      </c>
      <c r="E63" s="138">
        <f t="shared" si="6"/>
        <v>0.6607799999999999</v>
      </c>
      <c r="F63" s="78">
        <f t="shared" si="6"/>
        <v>215.41428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99</v>
      </c>
      <c r="C64" s="138">
        <v>0.03</v>
      </c>
      <c r="D64" s="82">
        <v>10.13</v>
      </c>
      <c r="E64" s="138">
        <f t="shared" si="6"/>
        <v>0.6607799999999999</v>
      </c>
      <c r="F64" s="78">
        <f t="shared" si="6"/>
        <v>223.12338000000003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7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8" t="s">
        <v>23</v>
      </c>
      <c r="D66" s="159"/>
      <c r="E66" s="158" t="s">
        <v>24</v>
      </c>
      <c r="F66" s="159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0.014</v>
      </c>
      <c r="D67" s="82">
        <v>1.615</v>
      </c>
      <c r="E67" s="143">
        <f aca="true" t="shared" si="7" ref="E67:F69">C67/3.785</f>
        <v>0.003698811096433289</v>
      </c>
      <c r="F67" s="78">
        <f t="shared" si="7"/>
        <v>0.42668428005284015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94</v>
      </c>
      <c r="C68" s="143">
        <v>0.01</v>
      </c>
      <c r="D68" s="82">
        <v>1.546</v>
      </c>
      <c r="E68" s="143">
        <f t="shared" si="7"/>
        <v>0.002642007926023778</v>
      </c>
      <c r="F68" s="78">
        <f t="shared" si="7"/>
        <v>0.4084544253632761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105</v>
      </c>
      <c r="C69" s="143">
        <v>0.01</v>
      </c>
      <c r="D69" s="82">
        <v>1.519</v>
      </c>
      <c r="E69" s="143">
        <f t="shared" si="7"/>
        <v>0.002642007926023778</v>
      </c>
      <c r="F69" s="78">
        <f t="shared" si="7"/>
        <v>0.40132100396301185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8" t="s">
        <v>26</v>
      </c>
      <c r="D71" s="159"/>
      <c r="E71" s="158" t="s">
        <v>27</v>
      </c>
      <c r="F71" s="159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89</v>
      </c>
      <c r="C72" s="149">
        <v>0</v>
      </c>
      <c r="D72" s="86">
        <v>0.91</v>
      </c>
      <c r="E72" s="149">
        <f>C72/454*100</f>
        <v>0</v>
      </c>
      <c r="F72" s="84">
        <f>D72/454*1000</f>
        <v>2.004405286343612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48">
        <v>0.00775</v>
      </c>
      <c r="D73" s="86">
        <v>0.9605</v>
      </c>
      <c r="E73" s="148">
        <f>C73/454*100</f>
        <v>0.0017070484581497797</v>
      </c>
      <c r="F73" s="84">
        <f>D73/454*1000</f>
        <v>2.1156387665198237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94</v>
      </c>
      <c r="C74" s="148">
        <v>0.013</v>
      </c>
      <c r="D74" s="86">
        <v>1.0175</v>
      </c>
      <c r="E74" s="148">
        <f>C74/454*100</f>
        <v>0.0028634361233480176</v>
      </c>
      <c r="F74" s="84">
        <f>D74/454*1000</f>
        <v>2.2411894273127757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9" t="s">
        <v>26</v>
      </c>
      <c r="D76" s="169"/>
      <c r="E76" s="158" t="s">
        <v>29</v>
      </c>
      <c r="F76" s="159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0.0017</v>
      </c>
      <c r="D77" s="106">
        <v>0.1961</v>
      </c>
      <c r="E77" s="141">
        <f aca="true" t="shared" si="8" ref="E77:F79">C77/454*1000000</f>
        <v>3.7444933920704844</v>
      </c>
      <c r="F77" s="78">
        <f t="shared" si="8"/>
        <v>431.9383259911894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92</v>
      </c>
      <c r="C78" s="141">
        <v>0.002</v>
      </c>
      <c r="D78" s="106">
        <v>0.192</v>
      </c>
      <c r="E78" s="141">
        <f t="shared" si="8"/>
        <v>4.405286343612334</v>
      </c>
      <c r="F78" s="78">
        <f t="shared" si="8"/>
        <v>422.90748898678413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100</v>
      </c>
      <c r="C79" s="141">
        <v>0.0019</v>
      </c>
      <c r="D79" s="144" t="s">
        <v>81</v>
      </c>
      <c r="E79" s="141">
        <f t="shared" si="8"/>
        <v>4.185022026431718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1.0543</v>
      </c>
      <c r="F85" s="136">
        <v>0.0089</v>
      </c>
      <c r="G85" s="136">
        <v>1.2434</v>
      </c>
      <c r="H85" s="136">
        <v>0.9822</v>
      </c>
      <c r="I85" s="136">
        <v>0.7399</v>
      </c>
      <c r="J85" s="136">
        <v>0.7375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0.9485</v>
      </c>
      <c r="E86" s="137" t="s">
        <v>81</v>
      </c>
      <c r="F86" s="137">
        <v>0.0084</v>
      </c>
      <c r="G86" s="137">
        <v>1.1794</v>
      </c>
      <c r="H86" s="137">
        <v>0.9316</v>
      </c>
      <c r="I86" s="137">
        <v>0.7018</v>
      </c>
      <c r="J86" s="137">
        <v>0.6995</v>
      </c>
      <c r="K86" s="137">
        <v>0.1223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112.71</v>
      </c>
      <c r="E87" s="136">
        <v>118.8302</v>
      </c>
      <c r="F87" s="136" t="s">
        <v>81</v>
      </c>
      <c r="G87" s="136">
        <v>140.1436</v>
      </c>
      <c r="H87" s="136">
        <v>110.7062</v>
      </c>
      <c r="I87" s="136">
        <v>83.3962</v>
      </c>
      <c r="J87" s="136">
        <v>83.1236</v>
      </c>
      <c r="K87" s="136">
        <v>14.5322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0.8042</v>
      </c>
      <c r="E88" s="137">
        <v>0.8479</v>
      </c>
      <c r="F88" s="137">
        <v>0.0071</v>
      </c>
      <c r="G88" s="137" t="s">
        <v>81</v>
      </c>
      <c r="H88" s="137">
        <v>0.7899</v>
      </c>
      <c r="I88" s="137">
        <v>0.5951</v>
      </c>
      <c r="J88" s="137">
        <v>0.5931</v>
      </c>
      <c r="K88" s="137">
        <v>0.1037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1.0181</v>
      </c>
      <c r="E89" s="136">
        <v>1.0734</v>
      </c>
      <c r="F89" s="136">
        <v>0.009</v>
      </c>
      <c r="G89" s="136">
        <v>1.2659</v>
      </c>
      <c r="H89" s="136" t="s">
        <v>81</v>
      </c>
      <c r="I89" s="136">
        <v>0.7533</v>
      </c>
      <c r="J89" s="136">
        <v>0.7508</v>
      </c>
      <c r="K89" s="136">
        <v>0.1313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1.3515</v>
      </c>
      <c r="E90" s="137">
        <v>1.4249</v>
      </c>
      <c r="F90" s="137">
        <v>0.012</v>
      </c>
      <c r="G90" s="137">
        <v>1.6805</v>
      </c>
      <c r="H90" s="137">
        <v>1.3275</v>
      </c>
      <c r="I90" s="137" t="s">
        <v>81</v>
      </c>
      <c r="J90" s="137">
        <v>0.9967</v>
      </c>
      <c r="K90" s="137">
        <v>0.1743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1.3559</v>
      </c>
      <c r="E91" s="136">
        <v>1.4296</v>
      </c>
      <c r="F91" s="136">
        <v>0.012</v>
      </c>
      <c r="G91" s="136">
        <v>1.686</v>
      </c>
      <c r="H91" s="136">
        <v>1.3318</v>
      </c>
      <c r="I91" s="136">
        <v>1.0033</v>
      </c>
      <c r="J91" s="136" t="s">
        <v>81</v>
      </c>
      <c r="K91" s="136">
        <v>0.1748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7.7559</v>
      </c>
      <c r="E92" s="137">
        <v>8.177</v>
      </c>
      <c r="F92" s="137">
        <v>0.0688</v>
      </c>
      <c r="G92" s="137">
        <v>9.6437</v>
      </c>
      <c r="H92" s="137">
        <v>7.618</v>
      </c>
      <c r="I92" s="137">
        <v>5.7387</v>
      </c>
      <c r="J92" s="137">
        <v>5.72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8" t="s">
        <v>63</v>
      </c>
      <c r="C114" s="168"/>
      <c r="D114" s="168"/>
      <c r="E114" s="168"/>
      <c r="F114" s="168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2" t="s">
        <v>64</v>
      </c>
      <c r="C115" s="152"/>
      <c r="D115" s="152"/>
      <c r="E115" s="152"/>
      <c r="F115" s="152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2" t="s">
        <v>65</v>
      </c>
      <c r="C116" s="152"/>
      <c r="D116" s="152"/>
      <c r="E116" s="152"/>
      <c r="F116" s="152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2" t="s">
        <v>66</v>
      </c>
      <c r="C117" s="152"/>
      <c r="D117" s="152"/>
      <c r="E117" s="152"/>
      <c r="F117" s="152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2" t="s">
        <v>67</v>
      </c>
      <c r="C118" s="152"/>
      <c r="D118" s="152"/>
      <c r="E118" s="152"/>
      <c r="F118" s="152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2" t="s">
        <v>68</v>
      </c>
      <c r="C119" s="152"/>
      <c r="D119" s="152"/>
      <c r="E119" s="152"/>
      <c r="F119" s="152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2" t="s">
        <v>69</v>
      </c>
      <c r="C120" s="152"/>
      <c r="D120" s="152"/>
      <c r="E120" s="152"/>
      <c r="F120" s="152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4" t="s">
        <v>70</v>
      </c>
      <c r="C121" s="164"/>
      <c r="D121" s="164"/>
      <c r="E121" s="164"/>
      <c r="F121" s="164"/>
    </row>
    <row r="123" spans="2:6" ht="15.75">
      <c r="B123" s="35" t="s">
        <v>71</v>
      </c>
      <c r="C123" s="155"/>
      <c r="D123" s="156"/>
      <c r="E123" s="156"/>
      <c r="F123" s="157"/>
    </row>
    <row r="124" spans="2:6" ht="30.75" customHeight="1">
      <c r="B124" s="35" t="s">
        <v>72</v>
      </c>
      <c r="C124" s="154" t="s">
        <v>73</v>
      </c>
      <c r="D124" s="154"/>
      <c r="E124" s="155" t="s">
        <v>74</v>
      </c>
      <c r="F124" s="157"/>
    </row>
    <row r="125" spans="2:6" ht="30.75" customHeight="1">
      <c r="B125" s="35" t="s">
        <v>75</v>
      </c>
      <c r="C125" s="154" t="s">
        <v>76</v>
      </c>
      <c r="D125" s="154"/>
      <c r="E125" s="155" t="s">
        <v>77</v>
      </c>
      <c r="F125" s="157"/>
    </row>
    <row r="126" spans="2:6" ht="15" customHeight="1">
      <c r="B126" s="153" t="s">
        <v>78</v>
      </c>
      <c r="C126" s="154" t="s">
        <v>79</v>
      </c>
      <c r="D126" s="154"/>
      <c r="E126" s="160" t="s">
        <v>80</v>
      </c>
      <c r="F126" s="161"/>
    </row>
    <row r="127" spans="2:6" ht="15" customHeight="1">
      <c r="B127" s="153"/>
      <c r="C127" s="154"/>
      <c r="D127" s="154"/>
      <c r="E127" s="162"/>
      <c r="F127" s="163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2016-11-24T05:44:56Z</dcterms:modified>
  <cp:category/>
  <cp:version/>
  <cp:contentType/>
  <cp:contentStatus/>
</cp:coreProperties>
</file>