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<sst xmlns="http://schemas.openxmlformats.org/spreadsheetml/2006/main" count="168" uniqueCount="104">
  <si>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</si>
  <si>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</si>
  <si>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</si>
  <si>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</si>
  <si>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</si>
  <si>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</si>
  <si>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</si>
  <si>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</si>
  <si>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</si>
  <si>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</si>
  <si>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</si>
  <si>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</si>
  <si>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</si>
  <si>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</si>
  <si>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</si>
  <si>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</si>
  <si>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</si>
  <si>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</si>
  <si>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</si>
  <si>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</si>
  <si>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</si>
  <si>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</si>
  <si>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</si>
  <si>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</si>
  <si>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</si>
  <si>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</si>
  <si>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</si>
  <si>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</si>
  <si>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</si>
  <si>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</si>
  <si>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</si>
  <si>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</si>
  <si>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</si>
  <si>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</si>
  <si>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</si>
  <si>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</si>
  <si>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</si>
  <si>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</si>
  <si>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</si>
  <si>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</si>
  <si>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</si>
  <si>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</si>
  <si>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</si>
  <si>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</si>
  <si>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</si>
  <si>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</si>
  <si>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</si>
  <si>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</si>
  <si>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</si>
  <si>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</si>
  <si>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</si>
  <si>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</si>
  <si>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</si>
  <si>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</si>
  <si>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</si>
  <si>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</si>
  <si>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</si>
  <si>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</si>
  <si>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</si>
  <si>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</si>
  <si>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</si>
  <si>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</si>
  <si>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</si>
  <si>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</si>
  <si>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</si>
  <si>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</si>
  <si>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</si>
  <si>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</si>
  <si>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</si>
  <si>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</si>
  <si>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</si>
  <si>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</si>
  <si>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</si>
  <si>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</si>
  <si>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</si>
  <si>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</si>
  <si>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</si>
  <si>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</si>
  <si>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</si>
  <si>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</si>
  <si>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</si>
  <si>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</si>
  <si>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</si>
  <si>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</si>
  <si>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</si>
  <si>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</si>
  <si>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</si>
  <si>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</si>
  <si>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</si>
  <si>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</si>
  <si>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</si>
  <si>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</si>
  <si>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</si>
  <si>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</si>
  <si>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</si>
  <si>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</si>
  <si>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</si>
  <si>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</si>
  <si>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</si>
  <si>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</si>
  <si>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</si>
  <si>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</si>
  <si>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</si>
  <si>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23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</si>
</sst>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103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82</v>
      </c>
      <c r="C7" s="118">
        <v>0.006</v>
      </c>
      <c r="D7" s="14">
        <v>3.7</v>
      </c>
      <c r="E7" s="118">
        <f aca="true" t="shared" si="0" ref="E7:F9">C7*39.3683</f>
        <v>0.2362098</v>
      </c>
      <c r="F7" s="13">
        <f t="shared" si="0"/>
        <v>145.66271</v>
      </c>
    </row>
    <row r="8" spans="2:6" s="6" customFormat="1" ht="15">
      <c r="B8" s="24" t="s">
        <v>90</v>
      </c>
      <c r="C8" s="118">
        <v>0.006</v>
      </c>
      <c r="D8" s="14">
        <v>3.824</v>
      </c>
      <c r="E8" s="118">
        <f t="shared" si="0"/>
        <v>0.2362098</v>
      </c>
      <c r="F8" s="13">
        <f t="shared" si="0"/>
        <v>150.54437919999998</v>
      </c>
    </row>
    <row r="9" spans="2:17" s="6" customFormat="1" ht="15">
      <c r="B9" s="24" t="s">
        <v>88</v>
      </c>
      <c r="C9" s="118">
        <v>0.006</v>
      </c>
      <c r="D9" s="14">
        <v>3.93</v>
      </c>
      <c r="E9" s="118">
        <f t="shared" si="0"/>
        <v>0.2362098</v>
      </c>
      <c r="F9" s="13">
        <f>D9*39.3683</f>
        <v>154.717419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7">
        <v>0.45</v>
      </c>
      <c r="D12" s="13">
        <v>167.25</v>
      </c>
      <c r="E12" s="117">
        <f>C12/$D$86</f>
        <v>0.5148152385310606</v>
      </c>
      <c r="F12" s="71">
        <f aca="true" t="shared" si="1" ref="E12:F14">D12/$D$86</f>
        <v>191.33966365404416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7">
        <v>0.15</v>
      </c>
      <c r="D13" s="13">
        <v>171.25</v>
      </c>
      <c r="E13" s="117">
        <f t="shared" si="1"/>
        <v>0.1716050795103535</v>
      </c>
      <c r="F13" s="71">
        <f t="shared" si="1"/>
        <v>195.91579910765358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83</v>
      </c>
      <c r="C14" s="117">
        <v>0</v>
      </c>
      <c r="D14" s="13">
        <v>174.5</v>
      </c>
      <c r="E14" s="117">
        <f t="shared" si="1"/>
        <v>0</v>
      </c>
      <c r="F14" s="71">
        <f t="shared" si="1"/>
        <v>199.63390916371125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17">
        <v>150</v>
      </c>
      <c r="D17" s="87">
        <v>24760</v>
      </c>
      <c r="E17" s="117">
        <f aca="true" t="shared" si="2" ref="E17:F19">C17/$D$87</f>
        <v>1.333926189417519</v>
      </c>
      <c r="F17" s="71">
        <f t="shared" si="2"/>
        <v>220.18674966651844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17">
        <v>230</v>
      </c>
      <c r="D18" s="87">
        <v>24540</v>
      </c>
      <c r="E18" s="117">
        <f t="shared" si="2"/>
        <v>2.0453534904401955</v>
      </c>
      <c r="F18" s="71">
        <f t="shared" si="2"/>
        <v>218.23032458870608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17">
        <v>80</v>
      </c>
      <c r="D19" s="87">
        <v>24520</v>
      </c>
      <c r="E19" s="117">
        <f t="shared" si="2"/>
        <v>0.7114273010226767</v>
      </c>
      <c r="F19" s="71">
        <f t="shared" si="2"/>
        <v>218.0524677634504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8">
        <v>0.01</v>
      </c>
      <c r="D22" s="14">
        <v>5.09</v>
      </c>
      <c r="E22" s="118">
        <f aca="true" t="shared" si="3" ref="E22:F24">C22*36.7437</f>
        <v>0.36743699999999996</v>
      </c>
      <c r="F22" s="13">
        <f t="shared" si="3"/>
        <v>187.025433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8">
        <v>0.016</v>
      </c>
      <c r="D23" s="14">
        <v>5.286</v>
      </c>
      <c r="E23" s="118">
        <f t="shared" si="3"/>
        <v>0.5878992</v>
      </c>
      <c r="F23" s="13">
        <f t="shared" si="3"/>
        <v>194.22719819999998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88</v>
      </c>
      <c r="C24" s="118">
        <v>0.02</v>
      </c>
      <c r="D24" s="90">
        <v>5.42</v>
      </c>
      <c r="E24" s="118">
        <f t="shared" si="3"/>
        <v>0.7348739999999999</v>
      </c>
      <c r="F24" s="13">
        <f t="shared" si="3"/>
        <v>199.15085399999998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8"/>
      <c r="C25" s="118"/>
      <c r="D25" s="119"/>
      <c r="E25" s="118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7">
        <v>0.25</v>
      </c>
      <c r="D27" s="71">
        <v>200.75</v>
      </c>
      <c r="E27" s="117">
        <f aca="true" t="shared" si="4" ref="E27:F29">C27/$D$86</f>
        <v>0.2860084658505892</v>
      </c>
      <c r="F27" s="71">
        <f t="shared" si="4"/>
        <v>229.66479807802313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7">
        <v>0.37</v>
      </c>
      <c r="D28" s="13">
        <v>204</v>
      </c>
      <c r="E28" s="117">
        <f t="shared" si="4"/>
        <v>0.42329252945887197</v>
      </c>
      <c r="F28" s="71">
        <f t="shared" si="4"/>
        <v>233.38290813408076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17">
        <v>0.49</v>
      </c>
      <c r="D29" s="13">
        <v>205.75</v>
      </c>
      <c r="E29" s="117">
        <f>C29/$D$86</f>
        <v>0.5605765930671548</v>
      </c>
      <c r="F29" s="71">
        <f t="shared" si="4"/>
        <v>235.3849673950349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7">
        <v>0.4</v>
      </c>
      <c r="D32" s="13">
        <v>371.75</v>
      </c>
      <c r="E32" s="137">
        <f aca="true" t="shared" si="5" ref="E32:F34">C32/$D$86</f>
        <v>0.45761354536094273</v>
      </c>
      <c r="F32" s="71">
        <f t="shared" si="5"/>
        <v>425.2945887198261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37">
        <v>0.53</v>
      </c>
      <c r="D33" s="13">
        <v>377.25</v>
      </c>
      <c r="E33" s="137">
        <f t="shared" si="5"/>
        <v>0.6063379476032491</v>
      </c>
      <c r="F33" s="71">
        <f t="shared" si="5"/>
        <v>431.5867749685391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83</v>
      </c>
      <c r="C34" s="137">
        <v>0.46</v>
      </c>
      <c r="D34" s="66">
        <v>377.25</v>
      </c>
      <c r="E34" s="137">
        <f t="shared" si="5"/>
        <v>0.5262555771650841</v>
      </c>
      <c r="F34" s="71">
        <f t="shared" si="5"/>
        <v>431.5867749685391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0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8">
        <v>0.014</v>
      </c>
      <c r="D37" s="75">
        <v>2.98</v>
      </c>
      <c r="E37" s="118">
        <f aca="true" t="shared" si="6" ref="E37:F39">C37*58.0164</f>
        <v>0.8122296</v>
      </c>
      <c r="F37" s="71">
        <f t="shared" si="6"/>
        <v>172.888872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8">
        <v>0.02</v>
      </c>
      <c r="D38" s="75">
        <v>2.884</v>
      </c>
      <c r="E38" s="118">
        <f t="shared" si="6"/>
        <v>1.160328</v>
      </c>
      <c r="F38" s="71">
        <f t="shared" si="6"/>
        <v>167.3192976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8">
        <v>0.034</v>
      </c>
      <c r="D39" s="75">
        <v>2.916</v>
      </c>
      <c r="E39" s="118">
        <f t="shared" si="6"/>
        <v>1.9725576</v>
      </c>
      <c r="F39" s="71">
        <f t="shared" si="6"/>
        <v>169.1758224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8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93</v>
      </c>
      <c r="C42" s="115">
        <v>0.01</v>
      </c>
      <c r="D42" s="75">
        <v>8.564</v>
      </c>
      <c r="E42" s="115">
        <f aca="true" t="shared" si="7" ref="E42:F44">C42*36.7437</f>
        <v>0.36743699999999996</v>
      </c>
      <c r="F42" s="71">
        <f t="shared" si="7"/>
        <v>314.67304679999995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5">
        <v>0.014</v>
      </c>
      <c r="D43" s="75">
        <v>8.706</v>
      </c>
      <c r="E43" s="115">
        <f t="shared" si="7"/>
        <v>0.5144118</v>
      </c>
      <c r="F43" s="71">
        <f t="shared" si="7"/>
        <v>319.8906522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5">
        <v>0.014</v>
      </c>
      <c r="D44" s="75">
        <v>8.836</v>
      </c>
      <c r="E44" s="115">
        <f t="shared" si="7"/>
        <v>0.5144118</v>
      </c>
      <c r="F44" s="71">
        <f t="shared" si="7"/>
        <v>324.6673332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6">
        <v>0</v>
      </c>
      <c r="D47" s="88" t="s">
        <v>72</v>
      </c>
      <c r="E47" s="13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63">
        <v>0</v>
      </c>
      <c r="D48" s="88" t="s">
        <v>72</v>
      </c>
      <c r="E48" s="164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6">
        <v>0</v>
      </c>
      <c r="D49" s="88" t="s">
        <v>72</v>
      </c>
      <c r="E49" s="139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82</v>
      </c>
      <c r="C52" s="115">
        <v>2.1</v>
      </c>
      <c r="D52" s="76">
        <v>311</v>
      </c>
      <c r="E52" s="115">
        <f aca="true" t="shared" si="8" ref="E52:F54">C52*1.1023</f>
        <v>2.31483</v>
      </c>
      <c r="F52" s="76">
        <f t="shared" si="8"/>
        <v>342.81530000000004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5">
        <v>2.2</v>
      </c>
      <c r="D53" s="76">
        <v>313.8</v>
      </c>
      <c r="E53" s="115">
        <f t="shared" si="8"/>
        <v>2.42506</v>
      </c>
      <c r="F53" s="76">
        <f t="shared" si="8"/>
        <v>345.90174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5">
        <v>1.2</v>
      </c>
      <c r="D54" s="76">
        <v>314.5</v>
      </c>
      <c r="E54" s="115">
        <f>C54*1.1023</f>
        <v>1.32276</v>
      </c>
      <c r="F54" s="76">
        <f t="shared" si="8"/>
        <v>346.67335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40"/>
      <c r="D55" s="66"/>
      <c r="E55" s="13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7">
        <v>0.39</v>
      </c>
      <c r="D57" s="71">
        <v>28.76</v>
      </c>
      <c r="E57" s="137">
        <f aca="true" t="shared" si="9" ref="E57:F59">C57/454*1000</f>
        <v>0.8590308370044053</v>
      </c>
      <c r="F57" s="71">
        <f t="shared" si="9"/>
        <v>63.34801762114538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37">
        <v>0.4</v>
      </c>
      <c r="D58" s="71">
        <v>28.99</v>
      </c>
      <c r="E58" s="137">
        <f t="shared" si="9"/>
        <v>0.881057268722467</v>
      </c>
      <c r="F58" s="71">
        <f t="shared" si="9"/>
        <v>63.85462555066079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7">
        <v>0.41</v>
      </c>
      <c r="D59" s="71">
        <v>29.23</v>
      </c>
      <c r="E59" s="137">
        <f t="shared" si="9"/>
        <v>0.9030837004405285</v>
      </c>
      <c r="F59" s="71">
        <f t="shared" si="9"/>
        <v>64.38325991189429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5">
        <v>0.015</v>
      </c>
      <c r="D62" s="75">
        <v>10.815</v>
      </c>
      <c r="E62" s="115">
        <f aca="true" t="shared" si="10" ref="E62:F64">C62*22.026</f>
        <v>0.33038999999999996</v>
      </c>
      <c r="F62" s="71">
        <f t="shared" si="10"/>
        <v>238.21119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5">
        <v>0.005</v>
      </c>
      <c r="D63" s="75">
        <v>11.02</v>
      </c>
      <c r="E63" s="115">
        <f t="shared" si="10"/>
        <v>0.11013</v>
      </c>
      <c r="F63" s="71">
        <f t="shared" si="10"/>
        <v>242.72652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85</v>
      </c>
      <c r="C64" s="118">
        <v>0.015</v>
      </c>
      <c r="D64" s="75">
        <v>11.165</v>
      </c>
      <c r="E64" s="118">
        <f t="shared" si="10"/>
        <v>0.33038999999999996</v>
      </c>
      <c r="F64" s="71">
        <f t="shared" si="10"/>
        <v>245.92028999999997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2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2" t="s">
        <v>100</v>
      </c>
      <c r="D66" s="153"/>
      <c r="E66" s="152" t="s">
        <v>23</v>
      </c>
      <c r="F66" s="153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84</v>
      </c>
      <c r="C67" s="118">
        <v>0.005</v>
      </c>
      <c r="D67" s="75">
        <v>1.269</v>
      </c>
      <c r="E67" s="118">
        <f aca="true" t="shared" si="11" ref="E67:F69">C67/3.785</f>
        <v>0.001321003963011889</v>
      </c>
      <c r="F67" s="71">
        <f t="shared" si="11"/>
        <v>0.3352708058124174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98</v>
      </c>
      <c r="C68" s="118">
        <v>0.002</v>
      </c>
      <c r="D68" s="75">
        <v>1.285</v>
      </c>
      <c r="E68" s="118">
        <f t="shared" si="11"/>
        <v>0.0005284015852047556</v>
      </c>
      <c r="F68" s="71">
        <f t="shared" si="11"/>
        <v>0.3394980184940555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89</v>
      </c>
      <c r="C69" s="121">
        <v>0</v>
      </c>
      <c r="D69" s="75">
        <v>1.305</v>
      </c>
      <c r="E69" s="121">
        <f t="shared" si="11"/>
        <v>0</v>
      </c>
      <c r="F69" s="71">
        <f t="shared" si="11"/>
        <v>0.344782034346103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78</v>
      </c>
      <c r="C72" s="133">
        <v>0.002</v>
      </c>
      <c r="D72" s="128">
        <v>0.877</v>
      </c>
      <c r="E72" s="133">
        <f>C72/454*100</f>
        <v>0.00044052863436123345</v>
      </c>
      <c r="F72" s="77">
        <f>D72/454*1000</f>
        <v>1.9317180616740088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84</v>
      </c>
      <c r="C73" s="133">
        <v>0.002</v>
      </c>
      <c r="D73" s="128">
        <v>0.8875</v>
      </c>
      <c r="E73" s="133">
        <f>C73/454*100</f>
        <v>0.00044052863436123345</v>
      </c>
      <c r="F73" s="77">
        <f>D73/454*1000</f>
        <v>1.9548458149779733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98</v>
      </c>
      <c r="C74" s="133">
        <v>0.0065</v>
      </c>
      <c r="D74" s="128">
        <v>0.895</v>
      </c>
      <c r="E74" s="133">
        <f>C74/454*100</f>
        <v>0.0014317180616740088</v>
      </c>
      <c r="F74" s="77">
        <f>D74/454*1000</f>
        <v>1.9713656387665197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1"/>
      <c r="D75" s="14"/>
      <c r="E75" s="133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85</v>
      </c>
      <c r="C77" s="141">
        <v>0.0001</v>
      </c>
      <c r="D77" s="129">
        <v>0.1383</v>
      </c>
      <c r="E77" s="119">
        <f aca="true" t="shared" si="12" ref="E77:F79">C77/454*1000000</f>
        <v>0.22026431718061676</v>
      </c>
      <c r="F77" s="71">
        <f t="shared" si="12"/>
        <v>304.62555066079295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41">
        <v>0.0002</v>
      </c>
      <c r="D78" s="129" t="s">
        <v>72</v>
      </c>
      <c r="E78" s="141">
        <f t="shared" si="12"/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102</v>
      </c>
      <c r="C79" s="141">
        <v>0.0003</v>
      </c>
      <c r="D79" s="129" t="s">
        <v>72</v>
      </c>
      <c r="E79" s="141">
        <f t="shared" si="12"/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7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0">
        <v>1.144</v>
      </c>
      <c r="F85" s="130">
        <v>0.0089</v>
      </c>
      <c r="G85" s="130">
        <v>1.2949</v>
      </c>
      <c r="H85" s="130">
        <v>1.0042</v>
      </c>
      <c r="I85" s="130">
        <v>0.7644</v>
      </c>
      <c r="J85" s="130">
        <v>0.7096</v>
      </c>
      <c r="K85" s="130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1">
        <v>0.8741</v>
      </c>
      <c r="E86" s="131" t="s">
        <v>72</v>
      </c>
      <c r="F86" s="131">
        <v>0.0078</v>
      </c>
      <c r="G86" s="131">
        <v>1.1319</v>
      </c>
      <c r="H86" s="131">
        <v>0.8778</v>
      </c>
      <c r="I86" s="131">
        <v>0.6681</v>
      </c>
      <c r="J86" s="131">
        <v>0.6203</v>
      </c>
      <c r="K86" s="131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0">
        <v>112.45</v>
      </c>
      <c r="E87" s="130">
        <v>128.6428</v>
      </c>
      <c r="F87" s="130" t="s">
        <v>72</v>
      </c>
      <c r="G87" s="130">
        <v>145.6115</v>
      </c>
      <c r="H87" s="130">
        <v>112.9243</v>
      </c>
      <c r="I87" s="130">
        <v>85.9512</v>
      </c>
      <c r="J87" s="130">
        <v>79.7945</v>
      </c>
      <c r="K87" s="130">
        <v>14.3431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1">
        <v>0.7723</v>
      </c>
      <c r="E88" s="131">
        <v>0.8835</v>
      </c>
      <c r="F88" s="131">
        <v>0.0069</v>
      </c>
      <c r="G88" s="131" t="s">
        <v>72</v>
      </c>
      <c r="H88" s="131">
        <v>0.7755</v>
      </c>
      <c r="I88" s="131">
        <v>0.5903</v>
      </c>
      <c r="J88" s="131">
        <v>0.548</v>
      </c>
      <c r="K88" s="131">
        <v>0.0985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0">
        <v>0.9958</v>
      </c>
      <c r="E89" s="130">
        <v>1.1392</v>
      </c>
      <c r="F89" s="130">
        <v>0.0089</v>
      </c>
      <c r="G89" s="130">
        <v>1.2895</v>
      </c>
      <c r="H89" s="130" t="s">
        <v>72</v>
      </c>
      <c r="I89" s="130">
        <v>0.7611</v>
      </c>
      <c r="J89" s="130">
        <v>0.7066</v>
      </c>
      <c r="K89" s="130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1">
        <v>1.3083</v>
      </c>
      <c r="E90" s="131">
        <v>1.4967</v>
      </c>
      <c r="F90" s="131">
        <v>0.0116</v>
      </c>
      <c r="G90" s="131">
        <v>1.6941</v>
      </c>
      <c r="H90" s="131">
        <v>1.3138</v>
      </c>
      <c r="I90" s="131" t="s">
        <v>72</v>
      </c>
      <c r="J90" s="131">
        <v>0.9284</v>
      </c>
      <c r="K90" s="131">
        <v>0.1669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0">
        <v>1.4092</v>
      </c>
      <c r="E91" s="130">
        <v>1.6122</v>
      </c>
      <c r="F91" s="130">
        <v>0.0125</v>
      </c>
      <c r="G91" s="130">
        <v>1.8248</v>
      </c>
      <c r="H91" s="130">
        <v>1.4152</v>
      </c>
      <c r="I91" s="130">
        <v>1.0772</v>
      </c>
      <c r="J91" s="130" t="s">
        <v>72</v>
      </c>
      <c r="K91" s="130">
        <v>0.1798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1">
        <v>7.84</v>
      </c>
      <c r="E92" s="131">
        <v>8.969</v>
      </c>
      <c r="F92" s="131">
        <v>0.0697</v>
      </c>
      <c r="G92" s="131">
        <v>10.152</v>
      </c>
      <c r="H92" s="131">
        <v>7.8731</v>
      </c>
      <c r="I92" s="131">
        <v>5.9925</v>
      </c>
      <c r="J92" s="131">
        <v>5.5633</v>
      </c>
      <c r="K92" s="13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2"/>
      <c r="H93" s="122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3"/>
      <c r="H94" s="123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4"/>
      <c r="H95" s="124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5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5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4"/>
      <c r="H98" s="124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4"/>
      <c r="H99" s="124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4"/>
      <c r="H100" s="124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6"/>
      <c r="H101" s="126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6"/>
      <c r="H102" s="126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2"/>
      <c r="H103" s="122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2"/>
      <c r="H104" s="122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2"/>
      <c r="H105" s="122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2"/>
      <c r="H106" s="122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2"/>
      <c r="H107" s="122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2"/>
      <c r="H108" s="122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2"/>
      <c r="H109" s="122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2"/>
      <c r="H110" s="122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2"/>
      <c r="H111" s="122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2"/>
      <c r="H112" s="122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2"/>
      <c r="H113" s="122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2"/>
      <c r="H114" s="122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2"/>
      <c r="H115" s="122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2"/>
      <c r="H116" s="122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2"/>
      <c r="H117" s="122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2"/>
      <c r="H118" s="122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2"/>
      <c r="H119" s="122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2"/>
      <c r="H120" s="122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2"/>
      <c r="H121" s="122"/>
    </row>
    <row r="122" spans="7:8" ht="15">
      <c r="G122" s="122"/>
      <c r="H122" s="122"/>
    </row>
    <row r="123" spans="2:8" ht="15.75">
      <c r="B123" s="32" t="s">
        <v>62</v>
      </c>
      <c r="C123" s="149"/>
      <c r="D123" s="151"/>
      <c r="E123" s="151"/>
      <c r="F123" s="150"/>
      <c r="G123" s="122"/>
      <c r="H123" s="122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2"/>
      <c r="H124" s="122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2"/>
      <c r="H125" s="122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2"/>
      <c r="H126" s="122"/>
    </row>
    <row r="127" spans="2:8" ht="15" customHeight="1">
      <c r="B127" s="144"/>
      <c r="C127" s="147"/>
      <c r="D127" s="148"/>
      <c r="E127" s="147"/>
      <c r="F127" s="148"/>
      <c r="G127" s="122"/>
      <c r="H127" s="122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2018-10-24T07:47:14Z</dcterms:modified>
  <cp:category/>
  <cp:version/>
  <cp:contentType/>
  <cp:contentStatus/>
</cp:coreProperties>
</file>