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 refMode="R1C1"/>
</workbook>
</file>

<file path=xl/sharedStrings.xml><?xml version="1.0" encoding="utf-8"?>
<sst xmlns="http://schemas.openxmlformats.org/spreadsheetml/2006/main" count="164" uniqueCount="102">
  <si>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</si>
  <si>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</si>
  <si>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</si>
  <si>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</si>
  <si>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</si>
  <si>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</si>
  <si>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</si>
  <si>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</si>
  <si>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</si>
  <si>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</si>
  <si>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</si>
  <si>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</si>
  <si>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</si>
  <si>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</si>
  <si>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</si>
  <si>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</si>
  <si>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</si>
  <si>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</si>
  <si>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</si>
  <si>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</si>
  <si>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</si>
  <si>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</si>
  <si>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</si>
  <si>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</si>
  <si>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</si>
  <si>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</si>
  <si>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</si>
  <si>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</si>
  <si>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</si>
  <si>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</si>
  <si>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</si>
  <si>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</si>
  <si>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</si>
  <si>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</si>
  <si>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</si>
  <si>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</si>
  <si>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</si>
  <si>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</si>
  <si>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</si>
  <si>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</si>
  <si>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</si>
  <si>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</si>
  <si>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</si>
  <si>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</si>
  <si>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</si>
  <si>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</si>
  <si>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</si>
  <si>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</si>
  <si>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</si>
  <si>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</si>
  <si>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</si>
  <si>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</si>
  <si>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</si>
  <si>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</si>
  <si>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</si>
  <si>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</si>
  <si>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</si>
  <si>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</si>
  <si>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</si>
  <si>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</si>
  <si>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</si>
  <si>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</si>
  <si>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</si>
  <si>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</si>
  <si>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</si>
  <si>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</si>
  <si>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</si>
  <si>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</si>
  <si>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</si>
  <si>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</si>
  <si>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</si>
  <si>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</si>
  <si>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</si>
  <si>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</si>
  <si>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</si>
  <si>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</si>
  <si>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</si>
  <si>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</si>
  <si>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</si>
  <si>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</si>
  <si>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</si>
  <si>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</si>
  <si>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</si>
  <si>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</si>
  <si>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</si>
  <si>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</si>
  <si>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</si>
  <si>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</si>
  <si>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</si>
  <si>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</si>
  <si>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</si>
  <si>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</si>
  <si>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</si>
  <si>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</si>
  <si>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</si>
  <si>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</si>
  <si>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</si>
  <si>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</si>
  <si>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</si>
  <si>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</si>
  <si>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</si>
  <si>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23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</si>
</sst>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83</v>
      </c>
      <c r="C7" s="127">
        <v>0.066</v>
      </c>
      <c r="D7" s="14">
        <v>3.506</v>
      </c>
      <c r="E7" s="127">
        <f aca="true" t="shared" si="0" ref="E7:F9">C7*39.3683</f>
        <v>2.5983078</v>
      </c>
      <c r="F7" s="13">
        <f t="shared" si="0"/>
        <v>138.0252598</v>
      </c>
    </row>
    <row r="8" spans="2:6" s="6" customFormat="1" ht="15">
      <c r="B8" s="24" t="s">
        <v>90</v>
      </c>
      <c r="C8" s="127">
        <v>0.066</v>
      </c>
      <c r="D8" s="14">
        <v>3.636</v>
      </c>
      <c r="E8" s="127">
        <f t="shared" si="0"/>
        <v>2.5983078</v>
      </c>
      <c r="F8" s="13">
        <f t="shared" si="0"/>
        <v>143.1431388</v>
      </c>
    </row>
    <row r="9" spans="2:17" s="6" customFormat="1" ht="15">
      <c r="B9" s="24" t="s">
        <v>97</v>
      </c>
      <c r="C9" s="127">
        <v>0.066</v>
      </c>
      <c r="D9" s="14">
        <v>3.7</v>
      </c>
      <c r="E9" s="127">
        <f t="shared" si="0"/>
        <v>2.5983078</v>
      </c>
      <c r="F9" s="13">
        <f>D9*39.3683</f>
        <v>145.66271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6">
        <v>1.89</v>
      </c>
      <c r="D12" s="13">
        <v>148</v>
      </c>
      <c r="E12" s="126">
        <f aca="true" t="shared" si="1" ref="E12:F14">C12/$D$86</f>
        <v>2.2219609687279567</v>
      </c>
      <c r="F12" s="72">
        <f t="shared" si="1"/>
        <v>173.99482718081353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6">
        <v>0.16</v>
      </c>
      <c r="D13" s="13">
        <v>155</v>
      </c>
      <c r="E13" s="126">
        <f t="shared" si="1"/>
        <v>0.1881025158711498</v>
      </c>
      <c r="F13" s="72">
        <f t="shared" si="1"/>
        <v>182.22431225017635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89</v>
      </c>
      <c r="C14" s="126">
        <v>0.31</v>
      </c>
      <c r="D14" s="13">
        <v>160</v>
      </c>
      <c r="E14" s="126">
        <f t="shared" si="1"/>
        <v>0.3644486245003527</v>
      </c>
      <c r="F14" s="72">
        <f t="shared" si="1"/>
        <v>188.10251587114976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4">
        <v>140</v>
      </c>
      <c r="D17" s="90">
        <v>21310</v>
      </c>
      <c r="E17" s="124">
        <f aca="true" t="shared" si="2" ref="E17:F19">C17/$D$87</f>
        <v>1.2338062924120914</v>
      </c>
      <c r="F17" s="72">
        <f t="shared" si="2"/>
        <v>187.80294350929762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24">
        <v>50</v>
      </c>
      <c r="D18" s="90">
        <v>21500</v>
      </c>
      <c r="E18" s="124">
        <f t="shared" si="2"/>
        <v>0.44064510443288973</v>
      </c>
      <c r="F18" s="72">
        <f t="shared" si="2"/>
        <v>189.4773949061426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4">
        <v>60</v>
      </c>
      <c r="D19" s="90">
        <v>21500</v>
      </c>
      <c r="E19" s="124">
        <f t="shared" si="2"/>
        <v>0.5287741253194677</v>
      </c>
      <c r="F19" s="72">
        <f t="shared" si="2"/>
        <v>189.4773949061426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83</v>
      </c>
      <c r="C22" s="127">
        <v>0.106</v>
      </c>
      <c r="D22" s="14">
        <v>4.362</v>
      </c>
      <c r="E22" s="127">
        <f aca="true" t="shared" si="3" ref="E22:F24">C22*36.7437</f>
        <v>3.8948321999999997</v>
      </c>
      <c r="F22" s="13">
        <f t="shared" si="3"/>
        <v>160.2760194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90</v>
      </c>
      <c r="C23" s="127">
        <v>0.104</v>
      </c>
      <c r="D23" s="14">
        <v>4.544</v>
      </c>
      <c r="E23" s="127">
        <f t="shared" si="3"/>
        <v>3.8213447999999994</v>
      </c>
      <c r="F23" s="13">
        <f t="shared" si="3"/>
        <v>166.96337279999997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97</v>
      </c>
      <c r="C24" s="127">
        <v>0.1</v>
      </c>
      <c r="D24" s="94">
        <v>4.684</v>
      </c>
      <c r="E24" s="127">
        <f t="shared" si="3"/>
        <v>3.6743699999999997</v>
      </c>
      <c r="F24" s="13">
        <f t="shared" si="3"/>
        <v>172.1074908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6">
        <v>0.47</v>
      </c>
      <c r="D27" s="72">
        <v>162</v>
      </c>
      <c r="E27" s="126">
        <f aca="true" t="shared" si="4" ref="E27:F29">C27/$D$86</f>
        <v>0.5525511403715024</v>
      </c>
      <c r="F27" s="72">
        <f t="shared" si="4"/>
        <v>190.45379731953915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89</v>
      </c>
      <c r="C28" s="126">
        <v>0.3</v>
      </c>
      <c r="D28" s="13">
        <v>167.5</v>
      </c>
      <c r="E28" s="126">
        <f t="shared" si="4"/>
        <v>0.3526922172584058</v>
      </c>
      <c r="F28" s="72">
        <f t="shared" si="4"/>
        <v>196.9198213026099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93</v>
      </c>
      <c r="C29" s="126">
        <v>0.44</v>
      </c>
      <c r="D29" s="13">
        <v>171.5</v>
      </c>
      <c r="E29" s="126">
        <f>C29/$D$86</f>
        <v>0.5172819186456619</v>
      </c>
      <c r="F29" s="72">
        <f t="shared" si="4"/>
        <v>201.62238419938865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6">
        <v>0.14</v>
      </c>
      <c r="D32" s="13">
        <v>367.25</v>
      </c>
      <c r="E32" s="126">
        <f aca="true" t="shared" si="5" ref="E32:F34">C32/$D$86</f>
        <v>0.16458970138725607</v>
      </c>
      <c r="F32" s="72">
        <f t="shared" si="5"/>
        <v>431.7540559604985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6">
        <v>0.27</v>
      </c>
      <c r="D33" s="13">
        <v>372.25</v>
      </c>
      <c r="E33" s="126">
        <f t="shared" si="5"/>
        <v>0.31742299553256526</v>
      </c>
      <c r="F33" s="72">
        <f t="shared" si="5"/>
        <v>437.6322595814719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93</v>
      </c>
      <c r="C34" s="126">
        <v>0.27</v>
      </c>
      <c r="D34" s="67">
        <v>375</v>
      </c>
      <c r="E34" s="126">
        <f t="shared" si="5"/>
        <v>0.31742299553256526</v>
      </c>
      <c r="F34" s="72">
        <f t="shared" si="5"/>
        <v>440.8652715730073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7">
        <v>0.036</v>
      </c>
      <c r="D37" s="76">
        <v>2.734</v>
      </c>
      <c r="E37" s="127">
        <f aca="true" t="shared" si="6" ref="E37:F39">C37*58.0164</f>
        <v>2.0885903999999997</v>
      </c>
      <c r="F37" s="72">
        <f t="shared" si="6"/>
        <v>158.6168376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91</v>
      </c>
      <c r="C38" s="127">
        <v>0.034</v>
      </c>
      <c r="D38" s="76">
        <v>2.744</v>
      </c>
      <c r="E38" s="127">
        <f t="shared" si="6"/>
        <v>1.9725576</v>
      </c>
      <c r="F38" s="72">
        <f t="shared" si="6"/>
        <v>159.1970016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97</v>
      </c>
      <c r="C39" s="127">
        <v>0.02</v>
      </c>
      <c r="D39" s="76">
        <v>2.76</v>
      </c>
      <c r="E39" s="127">
        <f t="shared" si="6"/>
        <v>1.160328</v>
      </c>
      <c r="F39" s="72">
        <f t="shared" si="6"/>
        <v>160.125264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27">
        <v>0.02</v>
      </c>
      <c r="D42" s="76">
        <v>9.792</v>
      </c>
      <c r="E42" s="127">
        <f aca="true" t="shared" si="7" ref="E42:F44">C42*36.7437</f>
        <v>0.7348739999999999</v>
      </c>
      <c r="F42" s="72">
        <f t="shared" si="7"/>
        <v>359.7943104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96</v>
      </c>
      <c r="C43" s="127">
        <v>0.016</v>
      </c>
      <c r="D43" s="76">
        <v>9.91</v>
      </c>
      <c r="E43" s="127">
        <f t="shared" si="7"/>
        <v>0.5878992</v>
      </c>
      <c r="F43" s="72">
        <f t="shared" si="7"/>
        <v>364.130067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7">
        <v>0.016</v>
      </c>
      <c r="D44" s="76">
        <v>10.002</v>
      </c>
      <c r="E44" s="127">
        <f t="shared" si="7"/>
        <v>0.5878992</v>
      </c>
      <c r="F44" s="72">
        <f t="shared" si="7"/>
        <v>367.5104874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42">
        <v>0</v>
      </c>
      <c r="D47" s="91" t="s">
        <v>73</v>
      </c>
      <c r="E47" s="132">
        <f aca="true" t="shared" si="8" ref="E47:F49"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42">
        <v>0</v>
      </c>
      <c r="D48" s="91">
        <v>47130</v>
      </c>
      <c r="E48" s="132">
        <f t="shared" si="8"/>
        <v>0</v>
      </c>
      <c r="F48" s="72">
        <f t="shared" si="8"/>
        <v>415.3520754384419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3">
        <v>50</v>
      </c>
      <c r="D49" s="91">
        <v>47560</v>
      </c>
      <c r="E49" s="127">
        <f t="shared" si="8"/>
        <v>0.44064510443288973</v>
      </c>
      <c r="F49" s="72">
        <f t="shared" si="8"/>
        <v>419.14162333656475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83</v>
      </c>
      <c r="C52" s="123">
        <v>1.2</v>
      </c>
      <c r="D52" s="77">
        <v>316</v>
      </c>
      <c r="E52" s="123">
        <f aca="true" t="shared" si="9" ref="E52:F54">C52*1.1023</f>
        <v>1.32276</v>
      </c>
      <c r="F52" s="77">
        <f t="shared" si="9"/>
        <v>348.3268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96</v>
      </c>
      <c r="C53" s="123">
        <v>1.3</v>
      </c>
      <c r="D53" s="77">
        <v>318.1</v>
      </c>
      <c r="E53" s="123">
        <f t="shared" si="9"/>
        <v>1.4329900000000002</v>
      </c>
      <c r="F53" s="77">
        <f t="shared" si="9"/>
        <v>350.64163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90</v>
      </c>
      <c r="C54" s="123">
        <v>1.2</v>
      </c>
      <c r="D54" s="109">
        <v>321</v>
      </c>
      <c r="E54" s="123">
        <f t="shared" si="9"/>
        <v>1.32276</v>
      </c>
      <c r="F54" s="77">
        <f t="shared" si="9"/>
        <v>353.8383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6">
        <v>0.47</v>
      </c>
      <c r="D57" s="72">
        <v>34.5</v>
      </c>
      <c r="E57" s="126">
        <f aca="true" t="shared" si="10" ref="E57:F59">C57/454*1000</f>
        <v>1.0352422907488987</v>
      </c>
      <c r="F57" s="72">
        <f t="shared" si="10"/>
        <v>75.99118942731278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96</v>
      </c>
      <c r="C58" s="126">
        <v>0.46</v>
      </c>
      <c r="D58" s="72">
        <v>34.68</v>
      </c>
      <c r="E58" s="126">
        <f t="shared" si="10"/>
        <v>1.0132158590308369</v>
      </c>
      <c r="F58" s="72">
        <f t="shared" si="10"/>
        <v>76.38766519823788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90</v>
      </c>
      <c r="C59" s="126">
        <v>0.44</v>
      </c>
      <c r="D59" s="72">
        <v>34.9</v>
      </c>
      <c r="E59" s="126">
        <f t="shared" si="10"/>
        <v>0.9691629955947136</v>
      </c>
      <c r="F59" s="72">
        <f t="shared" si="10"/>
        <v>76.87224669603523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3">
        <v>0.1</v>
      </c>
      <c r="D62" s="76">
        <v>11.98</v>
      </c>
      <c r="E62" s="123">
        <f aca="true" t="shared" si="11" ref="E62:F64">C62*22.026</f>
        <v>2.2026</v>
      </c>
      <c r="F62" s="72">
        <f t="shared" si="11"/>
        <v>263.87148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3">
        <v>0.105</v>
      </c>
      <c r="D63" s="76">
        <v>12.28</v>
      </c>
      <c r="E63" s="123">
        <f t="shared" si="11"/>
        <v>2.3127299999999997</v>
      </c>
      <c r="F63" s="72">
        <f t="shared" si="11"/>
        <v>270.47927999999996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90</v>
      </c>
      <c r="C64" s="123">
        <v>0.1</v>
      </c>
      <c r="D64" s="76">
        <v>12.645</v>
      </c>
      <c r="E64" s="123">
        <f t="shared" si="11"/>
        <v>2.2026</v>
      </c>
      <c r="F64" s="72">
        <f t="shared" si="11"/>
        <v>278.51876999999996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82</v>
      </c>
      <c r="C67" s="127">
        <v>0.033</v>
      </c>
      <c r="D67" s="76">
        <v>1.42</v>
      </c>
      <c r="E67" s="127">
        <f aca="true" t="shared" si="12" ref="E67:F69">C67/3.785</f>
        <v>0.008718626155878468</v>
      </c>
      <c r="F67" s="72">
        <f t="shared" si="12"/>
        <v>0.37516512549537645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83</v>
      </c>
      <c r="C68" s="127">
        <v>0.027</v>
      </c>
      <c r="D68" s="76">
        <v>1.415</v>
      </c>
      <c r="E68" s="127">
        <f t="shared" si="12"/>
        <v>0.0071334214002642</v>
      </c>
      <c r="F68" s="72">
        <f t="shared" si="12"/>
        <v>0.37384412153236457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96</v>
      </c>
      <c r="C69" s="127">
        <v>0.02</v>
      </c>
      <c r="D69" s="76">
        <v>1.4</v>
      </c>
      <c r="E69" s="127">
        <f t="shared" si="12"/>
        <v>0.005284015852047556</v>
      </c>
      <c r="F69" s="72">
        <f t="shared" si="12"/>
        <v>0.3698811096433289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88</v>
      </c>
      <c r="C72" s="144">
        <v>0</v>
      </c>
      <c r="D72" s="79" t="s">
        <v>73</v>
      </c>
      <c r="E72" s="144">
        <f>C72/454*100</f>
        <v>0</v>
      </c>
      <c r="F72" s="78" t="s">
        <v>73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82</v>
      </c>
      <c r="C73" s="139">
        <v>0.01</v>
      </c>
      <c r="D73" s="79">
        <v>0.75775</v>
      </c>
      <c r="E73" s="139">
        <f>C73/454*100</f>
        <v>0.0022026431718061676</v>
      </c>
      <c r="F73" s="78">
        <f>D73/454*1000</f>
        <v>1.6690528634361235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83</v>
      </c>
      <c r="C74" s="139">
        <v>0.01</v>
      </c>
      <c r="D74" s="79">
        <v>0.765</v>
      </c>
      <c r="E74" s="139">
        <f>C74/454*100</f>
        <v>0.0022026431718061676</v>
      </c>
      <c r="F74" s="78">
        <f>D74/454*1000</f>
        <v>1.6850220264317182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41">
        <v>0.0012</v>
      </c>
      <c r="D77" s="128">
        <v>0.1388</v>
      </c>
      <c r="E77" s="141">
        <f aca="true" t="shared" si="13" ref="E77:F79">C77/454*1000000</f>
        <v>2.643171806167401</v>
      </c>
      <c r="F77" s="72">
        <f t="shared" si="13"/>
        <v>305.7268722466961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41">
        <v>0.0011</v>
      </c>
      <c r="D78" s="95">
        <v>0.1408</v>
      </c>
      <c r="E78" s="141">
        <f t="shared" si="13"/>
        <v>2.4229074889867843</v>
      </c>
      <c r="F78" s="72">
        <f t="shared" si="13"/>
        <v>310.1321585903084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98</v>
      </c>
      <c r="C79" s="141">
        <v>0.001</v>
      </c>
      <c r="D79" s="128" t="s">
        <v>73</v>
      </c>
      <c r="E79" s="141">
        <f t="shared" si="13"/>
        <v>2.202643171806167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129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8" t="s">
        <v>73</v>
      </c>
      <c r="E85" s="121">
        <v>1.1756</v>
      </c>
      <c r="F85" s="121">
        <v>0.0088</v>
      </c>
      <c r="G85" s="121">
        <v>1.3212</v>
      </c>
      <c r="H85" s="121">
        <v>1.0149</v>
      </c>
      <c r="I85" s="121">
        <v>0.7916</v>
      </c>
      <c r="J85" s="121">
        <v>0.7812</v>
      </c>
      <c r="K85" s="121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22">
        <v>0.8506</v>
      </c>
      <c r="E86" s="122" t="s">
        <v>73</v>
      </c>
      <c r="F86" s="122">
        <v>0.0075</v>
      </c>
      <c r="G86" s="122">
        <v>1.1239</v>
      </c>
      <c r="H86" s="122">
        <v>0.8633</v>
      </c>
      <c r="I86" s="122">
        <v>0.6734</v>
      </c>
      <c r="J86" s="122">
        <v>0.6645</v>
      </c>
      <c r="K86" s="122">
        <v>0.109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21">
        <v>113.47</v>
      </c>
      <c r="E87" s="121">
        <v>133.3953</v>
      </c>
      <c r="F87" s="121" t="s">
        <v>73</v>
      </c>
      <c r="G87" s="121">
        <v>149.9166</v>
      </c>
      <c r="H87" s="121">
        <v>115.1629</v>
      </c>
      <c r="I87" s="121">
        <v>89.8274</v>
      </c>
      <c r="J87" s="121">
        <v>88.6428</v>
      </c>
      <c r="K87" s="121">
        <v>14.5413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22">
        <v>0.7569</v>
      </c>
      <c r="E88" s="122">
        <v>0.8898</v>
      </c>
      <c r="F88" s="122">
        <v>0.0067</v>
      </c>
      <c r="G88" s="122" t="s">
        <v>73</v>
      </c>
      <c r="H88" s="122">
        <v>0.7682</v>
      </c>
      <c r="I88" s="122">
        <v>0.5992</v>
      </c>
      <c r="J88" s="122">
        <v>0.5913</v>
      </c>
      <c r="K88" s="122">
        <v>0.097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21">
        <v>0.9853</v>
      </c>
      <c r="E89" s="121">
        <v>1.1583</v>
      </c>
      <c r="F89" s="121">
        <v>0.0087</v>
      </c>
      <c r="G89" s="121">
        <v>1.3018</v>
      </c>
      <c r="H89" s="121" t="s">
        <v>73</v>
      </c>
      <c r="I89" s="121">
        <v>0.78</v>
      </c>
      <c r="J89" s="121">
        <v>0.7697</v>
      </c>
      <c r="K89" s="121">
        <v>0.1263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22">
        <v>1.2632</v>
      </c>
      <c r="E90" s="122">
        <v>1.485</v>
      </c>
      <c r="F90" s="122">
        <v>0.0111</v>
      </c>
      <c r="G90" s="122">
        <v>1.6689</v>
      </c>
      <c r="H90" s="122">
        <v>1.282</v>
      </c>
      <c r="I90" s="122" t="s">
        <v>73</v>
      </c>
      <c r="J90" s="122">
        <v>0.9868</v>
      </c>
      <c r="K90" s="122">
        <v>0.1619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21">
        <v>1.2801</v>
      </c>
      <c r="E91" s="121">
        <v>1.5049</v>
      </c>
      <c r="F91" s="121">
        <v>0.0113</v>
      </c>
      <c r="G91" s="121">
        <v>1.6912</v>
      </c>
      <c r="H91" s="121">
        <v>1.2992</v>
      </c>
      <c r="I91" s="121">
        <v>1.0134</v>
      </c>
      <c r="J91" s="121" t="s">
        <v>73</v>
      </c>
      <c r="K91" s="121">
        <v>0.164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22">
        <v>7.8033</v>
      </c>
      <c r="E92" s="122">
        <v>9.1736</v>
      </c>
      <c r="F92" s="122">
        <v>0.0688</v>
      </c>
      <c r="G92" s="122">
        <v>10.3097</v>
      </c>
      <c r="H92" s="122">
        <v>7.9197</v>
      </c>
      <c r="I92" s="122">
        <v>6.1774</v>
      </c>
      <c r="J92" s="122">
        <v>6.0959</v>
      </c>
      <c r="K92" s="122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77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40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76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41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42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43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44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45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46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47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48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49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50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51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52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53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54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54" t="s">
        <v>56</v>
      </c>
      <c r="C115" s="154"/>
      <c r="D115" s="154"/>
      <c r="E115" s="154"/>
      <c r="F115" s="154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54" t="s">
        <v>57</v>
      </c>
      <c r="C116" s="154"/>
      <c r="D116" s="154"/>
      <c r="E116" s="154"/>
      <c r="F116" s="154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54" t="s">
        <v>58</v>
      </c>
      <c r="C117" s="154"/>
      <c r="D117" s="154"/>
      <c r="E117" s="154"/>
      <c r="F117" s="154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59</v>
      </c>
      <c r="C118" s="154"/>
      <c r="D118" s="154"/>
      <c r="E118" s="154"/>
      <c r="F118" s="154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60</v>
      </c>
      <c r="C119" s="154"/>
      <c r="D119" s="154"/>
      <c r="E119" s="154"/>
      <c r="F119" s="154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61</v>
      </c>
      <c r="C120" s="154"/>
      <c r="D120" s="154"/>
      <c r="E120" s="154"/>
      <c r="F120" s="154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62</v>
      </c>
      <c r="C121" s="153"/>
      <c r="D121" s="153"/>
      <c r="E121" s="153"/>
      <c r="F121" s="153"/>
      <c r="G121" s="133"/>
      <c r="H121" s="133"/>
    </row>
    <row r="122" spans="7:8" ht="15">
      <c r="G122" s="133"/>
      <c r="H122" s="133"/>
    </row>
    <row r="123" spans="2:8" ht="15.75">
      <c r="B123" s="33" t="s">
        <v>63</v>
      </c>
      <c r="C123" s="156"/>
      <c r="D123" s="165"/>
      <c r="E123" s="165"/>
      <c r="F123" s="157"/>
      <c r="G123" s="133"/>
      <c r="H123" s="133"/>
    </row>
    <row r="124" spans="2:8" ht="30.75" customHeight="1">
      <c r="B124" s="33" t="s">
        <v>64</v>
      </c>
      <c r="C124" s="156" t="s">
        <v>65</v>
      </c>
      <c r="D124" s="157"/>
      <c r="E124" s="156" t="s">
        <v>66</v>
      </c>
      <c r="F124" s="157"/>
      <c r="G124" s="133"/>
      <c r="H124" s="133"/>
    </row>
    <row r="125" spans="2:8" ht="30.75" customHeight="1">
      <c r="B125" s="33" t="s">
        <v>67</v>
      </c>
      <c r="C125" s="156" t="s">
        <v>68</v>
      </c>
      <c r="D125" s="157"/>
      <c r="E125" s="156" t="s">
        <v>69</v>
      </c>
      <c r="F125" s="157"/>
      <c r="G125" s="133"/>
      <c r="H125" s="133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33"/>
      <c r="H126" s="133"/>
    </row>
    <row r="127" spans="2:8" ht="15" customHeight="1">
      <c r="B127" s="160"/>
      <c r="C127" s="163"/>
      <c r="D127" s="164"/>
      <c r="E127" s="163"/>
      <c r="F127" s="164"/>
      <c r="G127" s="133"/>
      <c r="H127" s="13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2017-10-24T06:01:15Z</dcterms:modified>
  <cp:category/>
  <cp:version/>
  <cp:contentType/>
  <cp:contentStatus/>
</cp:coreProperties>
</file>