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<sst xmlns="http://schemas.openxmlformats.org/spreadsheetml/2006/main" count="167" uniqueCount="102">
  <si>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</si>
  <si>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</si>
  <si>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</si>
  <si>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</si>
  <si>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</si>
  <si>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</si>
  <si>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</si>
  <si>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</si>
  <si>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</si>
  <si>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</si>
  <si>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</si>
  <si>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</si>
  <si>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</si>
  <si>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</si>
  <si>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</si>
  <si>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</si>
  <si>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</si>
  <si>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</si>
  <si>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</si>
  <si>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</si>
  <si>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</si>
  <si>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</si>
  <si>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</si>
  <si>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</si>
  <si>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</si>
  <si>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</si>
  <si>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</si>
  <si>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</si>
  <si>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</si>
  <si>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</si>
  <si>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</si>
  <si>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</si>
  <si>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</si>
  <si>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</si>
  <si>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</si>
  <si>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</si>
  <si>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</si>
  <si>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</si>
  <si>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</si>
  <si>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</si>
  <si>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</si>
  <si>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</si>
  <si>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</si>
  <si>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</si>
  <si>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</si>
  <si>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</si>
  <si>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</si>
  <si>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</si>
  <si>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</si>
  <si>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</si>
  <si>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</si>
  <si>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</si>
  <si>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</si>
  <si>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</si>
  <si>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</si>
  <si>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</si>
  <si>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</si>
  <si>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</si>
  <si>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</si>
  <si>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</si>
  <si>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</si>
  <si>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</si>
  <si>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</si>
  <si>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</si>
  <si>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</si>
  <si>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</si>
  <si>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</si>
  <si>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</si>
  <si>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</si>
  <si>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</si>
  <si>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</si>
  <si>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</si>
  <si>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</si>
  <si>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</si>
  <si>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</si>
  <si>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</si>
  <si>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</si>
  <si>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</si>
  <si>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</si>
  <si>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</si>
  <si>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</si>
  <si>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</si>
  <si>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</si>
  <si>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</si>
  <si>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</si>
  <si>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</si>
  <si>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</si>
  <si>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</si>
  <si>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</si>
  <si>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</si>
  <si>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</si>
  <si>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</si>
  <si>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</si>
  <si>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</si>
  <si>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</si>
  <si>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</si>
  <si>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</si>
  <si>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</si>
  <si>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</si>
  <si>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</si>
  <si>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</si>
  <si>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23 квітня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</si>
</sst>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101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80</v>
      </c>
      <c r="C7" s="121">
        <v>0.02</v>
      </c>
      <c r="D7" s="14">
        <v>3.782</v>
      </c>
      <c r="E7" s="121">
        <f aca="true" t="shared" si="0" ref="E7:F9">C7*39.3683</f>
        <v>0.787366</v>
      </c>
      <c r="F7" s="13">
        <f t="shared" si="0"/>
        <v>148.89091059999998</v>
      </c>
    </row>
    <row r="8" spans="2:6" s="6" customFormat="1" ht="15">
      <c r="B8" s="24" t="s">
        <v>87</v>
      </c>
      <c r="C8" s="121">
        <v>0.02</v>
      </c>
      <c r="D8" s="14">
        <v>3.872</v>
      </c>
      <c r="E8" s="121">
        <f t="shared" si="0"/>
        <v>0.787366</v>
      </c>
      <c r="F8" s="13">
        <f t="shared" si="0"/>
        <v>152.4340576</v>
      </c>
    </row>
    <row r="9" spans="2:17" s="6" customFormat="1" ht="15">
      <c r="B9" s="24" t="s">
        <v>97</v>
      </c>
      <c r="C9" s="121">
        <v>0.02</v>
      </c>
      <c r="D9" s="14">
        <v>3.946</v>
      </c>
      <c r="E9" s="121">
        <f t="shared" si="0"/>
        <v>0.787366</v>
      </c>
      <c r="F9" s="13">
        <f>D9*39.3683</f>
        <v>155.3473118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0.31</v>
      </c>
      <c r="D12" s="13">
        <v>162</v>
      </c>
      <c r="E12" s="118">
        <f aca="true" t="shared" si="1" ref="E12:F14">C12/$D$86</f>
        <v>0.3787416004886988</v>
      </c>
      <c r="F12" s="71">
        <f t="shared" si="1"/>
        <v>197.9230299328039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0.15</v>
      </c>
      <c r="D13" s="13">
        <v>168</v>
      </c>
      <c r="E13" s="118">
        <f t="shared" si="1"/>
        <v>0.1832620647525962</v>
      </c>
      <c r="F13" s="71">
        <f t="shared" si="1"/>
        <v>205.25351252290776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96</v>
      </c>
      <c r="C14" s="141">
        <v>0</v>
      </c>
      <c r="D14" s="13">
        <v>167.5</v>
      </c>
      <c r="E14" s="141">
        <f t="shared" si="1"/>
        <v>0</v>
      </c>
      <c r="F14" s="71">
        <f t="shared" si="1"/>
        <v>204.64263897373243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120</v>
      </c>
      <c r="D17" s="87">
        <v>25030</v>
      </c>
      <c r="E17" s="118">
        <f aca="true" t="shared" si="2" ref="E17:F19">C17/$D$87</f>
        <v>1.1033468186833395</v>
      </c>
      <c r="F17" s="71">
        <f t="shared" si="2"/>
        <v>230.1397572636999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86</v>
      </c>
      <c r="C18" s="118">
        <v>120</v>
      </c>
      <c r="D18" s="87">
        <v>25360</v>
      </c>
      <c r="E18" s="118">
        <f t="shared" si="2"/>
        <v>1.1033468186833395</v>
      </c>
      <c r="F18" s="71">
        <f t="shared" si="2"/>
        <v>233.17396101507907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91</v>
      </c>
      <c r="C19" s="118">
        <v>170</v>
      </c>
      <c r="D19" s="87">
        <v>25340</v>
      </c>
      <c r="E19" s="118">
        <f t="shared" si="2"/>
        <v>1.5630746598013976</v>
      </c>
      <c r="F19" s="71">
        <f>D19/$D$87</f>
        <v>232.99006987863183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17">
        <v>0.016</v>
      </c>
      <c r="D22" s="14">
        <v>4.62</v>
      </c>
      <c r="E22" s="117">
        <f>C22*36.7437</f>
        <v>0.5878992</v>
      </c>
      <c r="F22" s="13">
        <f aca="true" t="shared" si="3" ref="E22:F24">D22*36.7437</f>
        <v>169.75589399999998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87</v>
      </c>
      <c r="C23" s="117">
        <v>0.026</v>
      </c>
      <c r="D23" s="14">
        <v>4.744</v>
      </c>
      <c r="E23" s="117">
        <f t="shared" si="3"/>
        <v>0.9553361999999999</v>
      </c>
      <c r="F23" s="13">
        <f t="shared" si="3"/>
        <v>174.31211279999997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97</v>
      </c>
      <c r="C24" s="117">
        <v>0.024</v>
      </c>
      <c r="D24" s="91">
        <v>4.932</v>
      </c>
      <c r="E24" s="117">
        <f t="shared" si="3"/>
        <v>0.8818488</v>
      </c>
      <c r="F24" s="13">
        <f t="shared" si="3"/>
        <v>181.2199284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20">
        <v>0.15</v>
      </c>
      <c r="D27" s="71">
        <v>163.25</v>
      </c>
      <c r="E27" s="120">
        <f aca="true" t="shared" si="4" ref="E27:F29">C27/$D$86</f>
        <v>0.1832620647525962</v>
      </c>
      <c r="F27" s="71">
        <f t="shared" si="4"/>
        <v>199.4502138057422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8">
        <v>0.15</v>
      </c>
      <c r="D28" s="13">
        <v>166</v>
      </c>
      <c r="E28" s="118">
        <f t="shared" si="4"/>
        <v>0.1832620647525962</v>
      </c>
      <c r="F28" s="71">
        <f t="shared" si="4"/>
        <v>202.81001832620646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41">
        <v>0</v>
      </c>
      <c r="D29" s="13">
        <v>170</v>
      </c>
      <c r="E29" s="141">
        <f>C29/$D$86</f>
        <v>0</v>
      </c>
      <c r="F29" s="71">
        <f t="shared" si="4"/>
        <v>207.69700671960905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41">
        <v>0</v>
      </c>
      <c r="D32" s="13">
        <v>340</v>
      </c>
      <c r="E32" s="141">
        <f aca="true" t="shared" si="5" ref="E32:F34">C32/$D$86</f>
        <v>0</v>
      </c>
      <c r="F32" s="71">
        <f t="shared" si="5"/>
        <v>415.3940134392181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18">
        <v>0.07</v>
      </c>
      <c r="D33" s="13">
        <v>342.75</v>
      </c>
      <c r="E33" s="118">
        <f t="shared" si="5"/>
        <v>0.08552229688454491</v>
      </c>
      <c r="F33" s="71">
        <f t="shared" si="5"/>
        <v>418.75381795968235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20">
        <v>0.14</v>
      </c>
      <c r="D34" s="66">
        <v>348.75</v>
      </c>
      <c r="E34" s="120">
        <f t="shared" si="5"/>
        <v>0.17104459376908981</v>
      </c>
      <c r="F34" s="71">
        <f t="shared" si="5"/>
        <v>426.0843005497862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80</v>
      </c>
      <c r="C37" s="117">
        <v>0.056</v>
      </c>
      <c r="D37" s="75">
        <v>2.27</v>
      </c>
      <c r="E37" s="117">
        <f aca="true" t="shared" si="6" ref="E37:F39">C37*58.0164</f>
        <v>3.2489184</v>
      </c>
      <c r="F37" s="71">
        <f t="shared" si="6"/>
        <v>131.697228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7">
        <v>0.082</v>
      </c>
      <c r="D38" s="75">
        <v>2.284</v>
      </c>
      <c r="E38" s="117">
        <f t="shared" si="6"/>
        <v>4.7573448</v>
      </c>
      <c r="F38" s="71">
        <f t="shared" si="6"/>
        <v>132.5094576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7">
        <v>0.08</v>
      </c>
      <c r="D39" s="75">
        <v>2.346</v>
      </c>
      <c r="E39" s="117">
        <f t="shared" si="6"/>
        <v>4.641312</v>
      </c>
      <c r="F39" s="71">
        <f t="shared" si="6"/>
        <v>136.1064744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80</v>
      </c>
      <c r="C42" s="117">
        <v>0.08</v>
      </c>
      <c r="D42" s="75">
        <v>10.18</v>
      </c>
      <c r="E42" s="117">
        <f aca="true" t="shared" si="7" ref="E42:F44">C42*36.7437</f>
        <v>2.9394959999999997</v>
      </c>
      <c r="F42" s="71">
        <f>D42*36.7437</f>
        <v>374.050866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7">
        <v>0.08</v>
      </c>
      <c r="D43" s="75">
        <v>10.312</v>
      </c>
      <c r="E43" s="117">
        <f t="shared" si="7"/>
        <v>2.9394959999999997</v>
      </c>
      <c r="F43" s="71">
        <f t="shared" si="7"/>
        <v>378.90103439999996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7">
        <v>0.074</v>
      </c>
      <c r="D44" s="75">
        <v>10.334</v>
      </c>
      <c r="E44" s="117">
        <f t="shared" si="7"/>
        <v>2.7190337999999996</v>
      </c>
      <c r="F44" s="71">
        <f t="shared" si="7"/>
        <v>379.7093958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84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80</v>
      </c>
      <c r="C52" s="117">
        <v>2.3</v>
      </c>
      <c r="D52" s="76">
        <v>373.4</v>
      </c>
      <c r="E52" s="117">
        <f aca="true" t="shared" si="8" ref="E52:F54">C52*1.1023</f>
        <v>2.53529</v>
      </c>
      <c r="F52" s="76">
        <f t="shared" si="8"/>
        <v>411.59882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7">
        <v>2.4</v>
      </c>
      <c r="D53" s="76">
        <v>376.2</v>
      </c>
      <c r="E53" s="117">
        <f t="shared" si="8"/>
        <v>2.64552</v>
      </c>
      <c r="F53" s="76">
        <f t="shared" si="8"/>
        <v>414.68526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7">
        <v>2.4</v>
      </c>
      <c r="D54" s="105">
        <v>376.2</v>
      </c>
      <c r="E54" s="117">
        <f>C54*1.1023</f>
        <v>2.64552</v>
      </c>
      <c r="F54" s="76">
        <f t="shared" si="8"/>
        <v>414.68526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2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18">
        <v>0.26</v>
      </c>
      <c r="D57" s="71">
        <v>30.96</v>
      </c>
      <c r="E57" s="118">
        <f aca="true" t="shared" si="9" ref="E57:F59">C57/454*1000</f>
        <v>0.5726872246696035</v>
      </c>
      <c r="F57" s="71">
        <f t="shared" si="9"/>
        <v>68.19383259911895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8">
        <v>0.26</v>
      </c>
      <c r="D58" s="71">
        <v>31.4</v>
      </c>
      <c r="E58" s="118">
        <f t="shared" si="9"/>
        <v>0.5726872246696035</v>
      </c>
      <c r="F58" s="71">
        <f t="shared" si="9"/>
        <v>69.16299559471366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98</v>
      </c>
      <c r="C59" s="118">
        <v>0.25</v>
      </c>
      <c r="D59" s="71">
        <v>31.35</v>
      </c>
      <c r="E59" s="118">
        <f t="shared" si="9"/>
        <v>0.5506607929515419</v>
      </c>
      <c r="F59" s="71">
        <f t="shared" si="9"/>
        <v>69.05286343612335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21">
        <v>0.075</v>
      </c>
      <c r="D62" s="75">
        <v>13.09</v>
      </c>
      <c r="E62" s="121">
        <f aca="true" t="shared" si="10" ref="E62:F64">C62*22.026</f>
        <v>1.65195</v>
      </c>
      <c r="F62" s="71">
        <f t="shared" si="10"/>
        <v>288.32034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21">
        <v>0.075</v>
      </c>
      <c r="D63" s="75">
        <v>13.16</v>
      </c>
      <c r="E63" s="121">
        <f t="shared" si="10"/>
        <v>1.65195</v>
      </c>
      <c r="F63" s="71">
        <f t="shared" si="10"/>
        <v>289.86216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97</v>
      </c>
      <c r="C64" s="121">
        <v>0.035</v>
      </c>
      <c r="D64" s="75">
        <v>12.2</v>
      </c>
      <c r="E64" s="121">
        <f t="shared" si="10"/>
        <v>0.7709100000000001</v>
      </c>
      <c r="F64" s="71">
        <f t="shared" si="10"/>
        <v>268.7172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80</v>
      </c>
      <c r="C67" s="117">
        <v>0.009</v>
      </c>
      <c r="D67" s="75">
        <v>1.491</v>
      </c>
      <c r="E67" s="117">
        <f aca="true" t="shared" si="11" ref="E67:F69">C67/3.785</f>
        <v>0.0023778071334214</v>
      </c>
      <c r="F67" s="71">
        <f t="shared" si="11"/>
        <v>0.3939233817701453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99</v>
      </c>
      <c r="C68" s="117">
        <v>0.005</v>
      </c>
      <c r="D68" s="75">
        <v>1.477</v>
      </c>
      <c r="E68" s="117">
        <f t="shared" si="11"/>
        <v>0.001321003963011889</v>
      </c>
      <c r="F68" s="71">
        <f t="shared" si="11"/>
        <v>0.390224570673712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88</v>
      </c>
      <c r="C69" s="117">
        <v>0.005</v>
      </c>
      <c r="D69" s="75">
        <v>1.471</v>
      </c>
      <c r="E69" s="117">
        <f t="shared" si="11"/>
        <v>0.001321003963011889</v>
      </c>
      <c r="F69" s="71">
        <f t="shared" si="11"/>
        <v>0.3886393659180978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94</v>
      </c>
      <c r="C72" s="164">
        <v>0</v>
      </c>
      <c r="D72" s="131">
        <v>0.72</v>
      </c>
      <c r="E72" s="164">
        <f>C72/454*100</f>
        <v>0</v>
      </c>
      <c r="F72" s="77">
        <f>D72/454*1000</f>
        <v>1.5859030837004404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80</v>
      </c>
      <c r="C73" s="140">
        <v>0.01275</v>
      </c>
      <c r="D73" s="131">
        <v>0.79275</v>
      </c>
      <c r="E73" s="140">
        <f>C73/454*100</f>
        <v>0.002808370044052863</v>
      </c>
      <c r="F73" s="77">
        <f>D73/454*1000</f>
        <v>1.7461453744493391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99</v>
      </c>
      <c r="C74" s="140">
        <v>0.0335</v>
      </c>
      <c r="D74" s="131">
        <v>0.8625</v>
      </c>
      <c r="E74" s="140">
        <f>C74/454*100</f>
        <v>0.007378854625550661</v>
      </c>
      <c r="F74" s="77">
        <f>D74/454*1000</f>
        <v>1.8997797356828194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2">
        <v>0.0043</v>
      </c>
      <c r="D77" s="132">
        <v>0.1124</v>
      </c>
      <c r="E77" s="142">
        <f aca="true" t="shared" si="12" ref="E77:F79">C77/454*1000000</f>
        <v>9.471365638766521</v>
      </c>
      <c r="F77" s="71">
        <f t="shared" si="12"/>
        <v>247.5770925110132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42">
        <v>0.0047</v>
      </c>
      <c r="D78" s="132">
        <v>0.1152</v>
      </c>
      <c r="E78" s="142">
        <f t="shared" si="12"/>
        <v>10.352422907488986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95</v>
      </c>
      <c r="C79" s="142">
        <v>0.0041</v>
      </c>
      <c r="D79" s="132" t="s">
        <v>73</v>
      </c>
      <c r="E79" s="142">
        <f t="shared" si="12"/>
        <v>9.030837004405287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1.2217</v>
      </c>
      <c r="F85" s="133">
        <v>0.0092</v>
      </c>
      <c r="G85" s="133">
        <v>1.3946</v>
      </c>
      <c r="H85" s="133">
        <v>1.0227</v>
      </c>
      <c r="I85" s="133">
        <v>0.779</v>
      </c>
      <c r="J85" s="133">
        <v>0.7608</v>
      </c>
      <c r="K85" s="133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0.8185</v>
      </c>
      <c r="E86" s="134" t="s">
        <v>73</v>
      </c>
      <c r="F86" s="134">
        <v>0.0075</v>
      </c>
      <c r="G86" s="134">
        <v>1.1415</v>
      </c>
      <c r="H86" s="134">
        <v>0.8371</v>
      </c>
      <c r="I86" s="134">
        <v>0.6376</v>
      </c>
      <c r="J86" s="134">
        <v>0.6227</v>
      </c>
      <c r="K86" s="134">
        <v>0.1044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108.76</v>
      </c>
      <c r="E87" s="133">
        <v>132.8721</v>
      </c>
      <c r="F87" s="133" t="s">
        <v>73</v>
      </c>
      <c r="G87" s="133">
        <v>151.6767</v>
      </c>
      <c r="H87" s="133">
        <v>111.2293</v>
      </c>
      <c r="I87" s="133">
        <v>84.7238</v>
      </c>
      <c r="J87" s="133">
        <v>82.7446</v>
      </c>
      <c r="K87" s="133">
        <v>13.8656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0.7171</v>
      </c>
      <c r="E88" s="134">
        <v>0.876</v>
      </c>
      <c r="F88" s="134">
        <v>0.0066</v>
      </c>
      <c r="G88" s="134" t="s">
        <v>73</v>
      </c>
      <c r="H88" s="134">
        <v>0.7333</v>
      </c>
      <c r="I88" s="134">
        <v>0.5586</v>
      </c>
      <c r="J88" s="134">
        <v>0.5455</v>
      </c>
      <c r="K88" s="134">
        <v>0.0914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0.9778</v>
      </c>
      <c r="E89" s="133">
        <v>1.1946</v>
      </c>
      <c r="F89" s="133">
        <v>0.009</v>
      </c>
      <c r="G89" s="133">
        <v>1.3636</v>
      </c>
      <c r="H89" s="133" t="s">
        <v>73</v>
      </c>
      <c r="I89" s="133">
        <v>0.7617</v>
      </c>
      <c r="J89" s="133">
        <v>0.7439</v>
      </c>
      <c r="K89" s="133">
        <v>0.1247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1.2837</v>
      </c>
      <c r="E90" s="134">
        <v>1.5683</v>
      </c>
      <c r="F90" s="134">
        <v>0.0118</v>
      </c>
      <c r="G90" s="134">
        <v>1.7902</v>
      </c>
      <c r="H90" s="134">
        <v>1.3128</v>
      </c>
      <c r="I90" s="134" t="s">
        <v>73</v>
      </c>
      <c r="J90" s="134">
        <v>0.9766</v>
      </c>
      <c r="K90" s="134">
        <v>0.1637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1.3144</v>
      </c>
      <c r="E91" s="133">
        <v>1.6058</v>
      </c>
      <c r="F91" s="133">
        <v>0.0121</v>
      </c>
      <c r="G91" s="133">
        <v>1.8331</v>
      </c>
      <c r="H91" s="133">
        <v>1.3442</v>
      </c>
      <c r="I91" s="133">
        <v>1.0239</v>
      </c>
      <c r="J91" s="133" t="s">
        <v>73</v>
      </c>
      <c r="K91" s="133">
        <v>0.1676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7.8439</v>
      </c>
      <c r="E92" s="134">
        <v>9.5829</v>
      </c>
      <c r="F92" s="134">
        <v>0.0721</v>
      </c>
      <c r="G92" s="134">
        <v>10.9391</v>
      </c>
      <c r="H92" s="134">
        <v>8.022</v>
      </c>
      <c r="I92" s="134">
        <v>6.1104</v>
      </c>
      <c r="J92" s="134">
        <v>5.9676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56</v>
      </c>
      <c r="C115" s="152"/>
      <c r="D115" s="152"/>
      <c r="E115" s="152"/>
      <c r="F115" s="15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57</v>
      </c>
      <c r="C116" s="152"/>
      <c r="D116" s="152"/>
      <c r="E116" s="152"/>
      <c r="F116" s="15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58</v>
      </c>
      <c r="C117" s="152"/>
      <c r="D117" s="152"/>
      <c r="E117" s="152"/>
      <c r="F117" s="15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59</v>
      </c>
      <c r="C118" s="152"/>
      <c r="D118" s="152"/>
      <c r="E118" s="152"/>
      <c r="F118" s="15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60</v>
      </c>
      <c r="C119" s="152"/>
      <c r="D119" s="152"/>
      <c r="E119" s="152"/>
      <c r="F119" s="15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61</v>
      </c>
      <c r="C120" s="152"/>
      <c r="D120" s="152"/>
      <c r="E120" s="152"/>
      <c r="F120" s="15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62</v>
      </c>
      <c r="C121" s="151"/>
      <c r="D121" s="151"/>
      <c r="E121" s="151"/>
      <c r="F121" s="151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4"/>
      <c r="D123" s="163"/>
      <c r="E123" s="163"/>
      <c r="F123" s="155"/>
      <c r="G123" s="125"/>
      <c r="H123" s="125"/>
    </row>
    <row r="124" spans="2:8" ht="30.75" customHeight="1">
      <c r="B124" s="32" t="s">
        <v>64</v>
      </c>
      <c r="C124" s="154" t="s">
        <v>65</v>
      </c>
      <c r="D124" s="155"/>
      <c r="E124" s="154" t="s">
        <v>66</v>
      </c>
      <c r="F124" s="155"/>
      <c r="G124" s="125"/>
      <c r="H124" s="125"/>
    </row>
    <row r="125" spans="2:8" ht="30.75" customHeight="1">
      <c r="B125" s="32" t="s">
        <v>67</v>
      </c>
      <c r="C125" s="154" t="s">
        <v>68</v>
      </c>
      <c r="D125" s="155"/>
      <c r="E125" s="154" t="s">
        <v>69</v>
      </c>
      <c r="F125" s="155"/>
      <c r="G125" s="125"/>
      <c r="H125" s="125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5"/>
      <c r="H126" s="125"/>
    </row>
    <row r="127" spans="2:8" ht="15" customHeight="1">
      <c r="B127" s="158"/>
      <c r="C127" s="161"/>
      <c r="D127" s="162"/>
      <c r="E127" s="161"/>
      <c r="F127" s="162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2018-04-24T05:40:54Z</dcterms:modified>
  <cp:category/>
  <cp:version/>
  <cp:contentType/>
  <cp:contentStatus/>
</cp:coreProperties>
</file>