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<sst xmlns="http://schemas.openxmlformats.org/spreadsheetml/2006/main" count="169" uniqueCount="104">
  <si>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</si>
  <si>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</si>
  <si>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</si>
  <si>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</si>
  <si>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</si>
  <si>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</si>
  <si>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</si>
  <si>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</si>
  <si>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</si>
  <si>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</si>
  <si>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</si>
  <si>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</si>
  <si>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</si>
  <si>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</si>
  <si>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</si>
  <si>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</si>
  <si>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</si>
  <si>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</si>
  <si>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</si>
  <si>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</si>
  <si>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</si>
  <si>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</si>
  <si>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</si>
  <si>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</si>
  <si>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</si>
  <si>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</si>
  <si>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</si>
  <si>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</si>
  <si>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</si>
  <si>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</si>
  <si>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</si>
  <si>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</si>
  <si>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</si>
  <si>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</si>
  <si>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</si>
  <si>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</si>
  <si>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</si>
  <si>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</si>
  <si>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</si>
  <si>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</si>
  <si>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</si>
  <si>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</si>
  <si>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</si>
  <si>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</si>
  <si>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</si>
  <si>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</si>
  <si>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</si>
  <si>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</si>
  <si>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</si>
  <si>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</si>
  <si>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</si>
  <si>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</si>
  <si>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</si>
  <si>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</si>
  <si>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</si>
  <si>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</si>
  <si>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</si>
  <si>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</si>
  <si>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</si>
  <si>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</si>
  <si>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</si>
  <si>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</si>
  <si>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</si>
  <si>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</si>
  <si>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</si>
  <si>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</si>
  <si>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</si>
  <si>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</si>
  <si>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</si>
  <si>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</si>
  <si>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</si>
  <si>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</si>
  <si>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</si>
  <si>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</si>
  <si>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</si>
  <si>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</si>
  <si>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</si>
  <si>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</si>
  <si>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</si>
  <si>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</si>
  <si>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</si>
  <si>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</si>
  <si>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</si>
  <si>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</si>
  <si>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</si>
  <si>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</si>
  <si>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</si>
  <si>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</si>
  <si>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</si>
  <si>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</si>
  <si>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</si>
  <si>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</si>
  <si>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</si>
  <si>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</si>
  <si>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</si>
  <si>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</si>
  <si>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</si>
  <si>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</si>
  <si>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</si>
  <si>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</si>
  <si>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</si>
  <si>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</si>
  <si>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</si>
  <si>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22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</si>
</sst>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103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85</v>
      </c>
      <c r="C7" s="121">
        <v>0.02</v>
      </c>
      <c r="D7" s="14">
        <v>4.04</v>
      </c>
      <c r="E7" s="121">
        <f aca="true" t="shared" si="0" ref="E7:F9">C7*39.3683</f>
        <v>0.787366</v>
      </c>
      <c r="F7" s="13">
        <f t="shared" si="0"/>
        <v>159.047932</v>
      </c>
    </row>
    <row r="8" spans="2:6" s="6" customFormat="1" ht="15">
      <c r="B8" s="24" t="s">
        <v>93</v>
      </c>
      <c r="C8" s="121">
        <v>0.022</v>
      </c>
      <c r="D8" s="14">
        <v>4.136</v>
      </c>
      <c r="E8" s="121">
        <f t="shared" si="0"/>
        <v>0.8661026</v>
      </c>
      <c r="F8" s="13">
        <f t="shared" si="0"/>
        <v>162.8272888</v>
      </c>
    </row>
    <row r="9" spans="2:17" s="6" customFormat="1" ht="15">
      <c r="B9" s="24" t="s">
        <v>99</v>
      </c>
      <c r="C9" s="121">
        <v>0.022</v>
      </c>
      <c r="D9" s="14">
        <v>4.224</v>
      </c>
      <c r="E9" s="121">
        <f t="shared" si="0"/>
        <v>0.8661026</v>
      </c>
      <c r="F9" s="13">
        <f>D9*39.3683</f>
        <v>166.2916992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0">
        <v>1</v>
      </c>
      <c r="D12" s="13">
        <v>168.5</v>
      </c>
      <c r="E12" s="120">
        <f>C12/$D$86</f>
        <v>1.1763321962122104</v>
      </c>
      <c r="F12" s="71">
        <f aca="true" t="shared" si="1" ref="E12:F14">D12/$D$86</f>
        <v>198.21197506175744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0">
        <v>1.5</v>
      </c>
      <c r="D13" s="13">
        <v>171.25</v>
      </c>
      <c r="E13" s="120">
        <f t="shared" si="1"/>
        <v>1.7644982943183156</v>
      </c>
      <c r="F13" s="71">
        <f t="shared" si="1"/>
        <v>201.44688860134102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20">
        <v>1.75</v>
      </c>
      <c r="D14" s="13">
        <v>172.75</v>
      </c>
      <c r="E14" s="120">
        <f t="shared" si="1"/>
        <v>2.058581343371368</v>
      </c>
      <c r="F14" s="71">
        <f t="shared" si="1"/>
        <v>203.21138689565933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120</v>
      </c>
      <c r="D17" s="87">
        <v>26170</v>
      </c>
      <c r="E17" s="118">
        <f aca="true" t="shared" si="2" ref="E17:F19">C17/$D$87</f>
        <v>1.0858745814858384</v>
      </c>
      <c r="F17" s="71">
        <f t="shared" si="2"/>
        <v>236.8111483123699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18">
        <v>240</v>
      </c>
      <c r="D18" s="87">
        <v>26740</v>
      </c>
      <c r="E18" s="118">
        <f t="shared" si="2"/>
        <v>2.1717491629716767</v>
      </c>
      <c r="F18" s="71">
        <f t="shared" si="2"/>
        <v>241.96905257442765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18">
        <v>270</v>
      </c>
      <c r="D19" s="87">
        <v>27040</v>
      </c>
      <c r="E19" s="118">
        <f t="shared" si="2"/>
        <v>2.443217808343136</v>
      </c>
      <c r="F19" s="71">
        <f t="shared" si="2"/>
        <v>244.68373902814224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21">
        <v>0.142</v>
      </c>
      <c r="D22" s="14">
        <v>5.204</v>
      </c>
      <c r="E22" s="121">
        <f>C22*36.7437</f>
        <v>5.217605399999999</v>
      </c>
      <c r="F22" s="13">
        <f aca="true" t="shared" si="3" ref="E22:F24">D22*36.7437</f>
        <v>191.21421479999998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21">
        <v>0.14</v>
      </c>
      <c r="D23" s="14">
        <v>5.38</v>
      </c>
      <c r="E23" s="121">
        <f t="shared" si="3"/>
        <v>5.144118</v>
      </c>
      <c r="F23" s="13">
        <f t="shared" si="3"/>
        <v>197.68110599999997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21">
        <v>0.13</v>
      </c>
      <c r="D24" s="91">
        <v>5.586</v>
      </c>
      <c r="E24" s="121">
        <f t="shared" si="3"/>
        <v>4.776681</v>
      </c>
      <c r="F24" s="13">
        <f t="shared" si="3"/>
        <v>205.2503082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20">
        <v>2.5</v>
      </c>
      <c r="D27" s="71">
        <v>178.75</v>
      </c>
      <c r="E27" s="120">
        <f aca="true" t="shared" si="4" ref="E27:F29">C27/$D$86</f>
        <v>2.940830490530526</v>
      </c>
      <c r="F27" s="71">
        <f t="shared" si="4"/>
        <v>210.2693800729326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96</v>
      </c>
      <c r="C28" s="120">
        <v>3</v>
      </c>
      <c r="D28" s="13">
        <v>182.25</v>
      </c>
      <c r="E28" s="120">
        <f t="shared" si="4"/>
        <v>3.5289965886366312</v>
      </c>
      <c r="F28" s="71">
        <f t="shared" si="4"/>
        <v>214.38654275967534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101</v>
      </c>
      <c r="C29" s="120">
        <v>2.75</v>
      </c>
      <c r="D29" s="13">
        <v>184.25</v>
      </c>
      <c r="E29" s="120">
        <f>C29/$D$86</f>
        <v>3.2349135395835784</v>
      </c>
      <c r="F29" s="71">
        <f t="shared" si="4"/>
        <v>216.73920715209977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2</v>
      </c>
      <c r="D32" s="13">
        <v>358.25</v>
      </c>
      <c r="E32" s="120">
        <f aca="true" t="shared" si="5" ref="E32:F34">C32/$D$86</f>
        <v>2.352664392424421</v>
      </c>
      <c r="F32" s="71">
        <f t="shared" si="5"/>
        <v>421.4210092930244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0">
        <v>2</v>
      </c>
      <c r="D33" s="13">
        <v>363.5</v>
      </c>
      <c r="E33" s="120">
        <f t="shared" si="5"/>
        <v>2.352664392424421</v>
      </c>
      <c r="F33" s="71">
        <f t="shared" si="5"/>
        <v>427.59675332313844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20">
        <v>1.75</v>
      </c>
      <c r="D34" s="66">
        <v>367</v>
      </c>
      <c r="E34" s="120">
        <f t="shared" si="5"/>
        <v>2.058581343371368</v>
      </c>
      <c r="F34" s="71">
        <f t="shared" si="5"/>
        <v>431.7139160098812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21">
        <v>0.044</v>
      </c>
      <c r="D37" s="75">
        <v>2.496</v>
      </c>
      <c r="E37" s="121">
        <f aca="true" t="shared" si="6" ref="E37:F39">C37*58.0164</f>
        <v>2.5527216</v>
      </c>
      <c r="F37" s="71">
        <f t="shared" si="6"/>
        <v>144.8089344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21">
        <v>0.026</v>
      </c>
      <c r="D38" s="75">
        <v>2.524</v>
      </c>
      <c r="E38" s="121">
        <f t="shared" si="6"/>
        <v>1.5084263999999998</v>
      </c>
      <c r="F38" s="71">
        <f t="shared" si="6"/>
        <v>146.4333936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21">
        <v>0.026</v>
      </c>
      <c r="D39" s="75">
        <v>2.61</v>
      </c>
      <c r="E39" s="121">
        <f t="shared" si="6"/>
        <v>1.5084263999999998</v>
      </c>
      <c r="F39" s="71">
        <f t="shared" si="6"/>
        <v>151.42280399999999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21">
        <v>0.052</v>
      </c>
      <c r="D42" s="75">
        <v>10.3</v>
      </c>
      <c r="E42" s="121">
        <f aca="true" t="shared" si="7" ref="E42:F44">C42*36.7437</f>
        <v>1.9106723999999997</v>
      </c>
      <c r="F42" s="71">
        <f t="shared" si="7"/>
        <v>378.46011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21">
        <v>0.052</v>
      </c>
      <c r="D43" s="75">
        <v>10.334</v>
      </c>
      <c r="E43" s="121">
        <f t="shared" si="7"/>
        <v>1.9106723999999997</v>
      </c>
      <c r="F43" s="71">
        <f t="shared" si="7"/>
        <v>379.7093958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21">
        <v>0.052</v>
      </c>
      <c r="D44" s="75">
        <v>10.346</v>
      </c>
      <c r="E44" s="121">
        <f t="shared" si="7"/>
        <v>1.9106723999999997</v>
      </c>
      <c r="F44" s="71">
        <f t="shared" si="7"/>
        <v>380.15032019999995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86</v>
      </c>
      <c r="C52" s="117">
        <v>1.6</v>
      </c>
      <c r="D52" s="76">
        <v>377.5</v>
      </c>
      <c r="E52" s="117">
        <f aca="true" t="shared" si="8" ref="E52:F54">C52*1.1023</f>
        <v>1.7636800000000001</v>
      </c>
      <c r="F52" s="76">
        <f t="shared" si="8"/>
        <v>416.11825000000005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7">
        <v>1.2</v>
      </c>
      <c r="D53" s="76">
        <v>378</v>
      </c>
      <c r="E53" s="117">
        <f t="shared" si="8"/>
        <v>1.32276</v>
      </c>
      <c r="F53" s="76">
        <f t="shared" si="8"/>
        <v>416.6694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7">
        <v>0.6</v>
      </c>
      <c r="D54" s="105">
        <v>377.1</v>
      </c>
      <c r="E54" s="117">
        <f>C54*1.1023</f>
        <v>0.66138</v>
      </c>
      <c r="F54" s="76">
        <f t="shared" si="8"/>
        <v>415.67733000000004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20">
        <v>0.09</v>
      </c>
      <c r="D57" s="71">
        <v>31.51</v>
      </c>
      <c r="E57" s="120">
        <f aca="true" t="shared" si="9" ref="E57:F59">C57/454*1000</f>
        <v>0.19823788546255505</v>
      </c>
      <c r="F57" s="71">
        <f t="shared" si="9"/>
        <v>69.40528634361235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20">
        <v>0.1</v>
      </c>
      <c r="D58" s="71">
        <v>31.58</v>
      </c>
      <c r="E58" s="120">
        <f t="shared" si="9"/>
        <v>0.22026431718061676</v>
      </c>
      <c r="F58" s="71">
        <f t="shared" si="9"/>
        <v>69.55947136563877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0">
        <v>0.12</v>
      </c>
      <c r="D59" s="71">
        <v>31.73</v>
      </c>
      <c r="E59" s="120">
        <f t="shared" si="9"/>
        <v>0.2643171806167401</v>
      </c>
      <c r="F59" s="71">
        <f t="shared" si="9"/>
        <v>69.88986784140968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21">
        <v>0.1</v>
      </c>
      <c r="D62" s="75">
        <v>12.355</v>
      </c>
      <c r="E62" s="121">
        <f aca="true" t="shared" si="10" ref="E62:F64">C62*22.026</f>
        <v>2.2026</v>
      </c>
      <c r="F62" s="71">
        <f t="shared" si="10"/>
        <v>272.13123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21">
        <v>0.1</v>
      </c>
      <c r="D63" s="75">
        <v>11.93</v>
      </c>
      <c r="E63" s="121">
        <f t="shared" si="10"/>
        <v>2.2026</v>
      </c>
      <c r="F63" s="71">
        <f t="shared" si="10"/>
        <v>262.77018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102</v>
      </c>
      <c r="C64" s="121">
        <v>0.09</v>
      </c>
      <c r="D64" s="75" t="s">
        <v>73</v>
      </c>
      <c r="E64" s="121">
        <f t="shared" si="10"/>
        <v>1.98234</v>
      </c>
      <c r="F64" s="71" t="s">
        <v>73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95</v>
      </c>
      <c r="C67" s="121">
        <v>0.003</v>
      </c>
      <c r="D67" s="75">
        <v>1.493</v>
      </c>
      <c r="E67" s="121">
        <f aca="true" t="shared" si="11" ref="E67:F69">C67/3.785</f>
        <v>0.0007926023778071334</v>
      </c>
      <c r="F67" s="71">
        <f t="shared" si="11"/>
        <v>0.3944517833553501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86</v>
      </c>
      <c r="C68" s="121">
        <v>0.007</v>
      </c>
      <c r="D68" s="75">
        <v>1.515</v>
      </c>
      <c r="E68" s="121">
        <f t="shared" si="11"/>
        <v>0.0018494055482166445</v>
      </c>
      <c r="F68" s="71">
        <f t="shared" si="11"/>
        <v>0.40026420079260233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94</v>
      </c>
      <c r="C69" s="121">
        <v>0.007</v>
      </c>
      <c r="D69" s="75">
        <v>1.533</v>
      </c>
      <c r="E69" s="121">
        <f t="shared" si="11"/>
        <v>0.0018494055482166445</v>
      </c>
      <c r="F69" s="71">
        <f t="shared" si="11"/>
        <v>0.4050198150594451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79</v>
      </c>
      <c r="C72" s="141">
        <v>0</v>
      </c>
      <c r="D72" s="131">
        <v>0.79</v>
      </c>
      <c r="E72" s="141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95</v>
      </c>
      <c r="C73" s="140">
        <v>0.0025</v>
      </c>
      <c r="D73" s="131">
        <v>0.85825</v>
      </c>
      <c r="E73" s="140">
        <f>C73/454*100</f>
        <v>0.0005506607929515419</v>
      </c>
      <c r="F73" s="77">
        <f>D73/454*1000</f>
        <v>1.890418502202643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86</v>
      </c>
      <c r="C74" s="140">
        <v>0.003</v>
      </c>
      <c r="D74" s="131">
        <v>0.8775</v>
      </c>
      <c r="E74" s="140">
        <f>C74/454*100</f>
        <v>0.0006607929515418502</v>
      </c>
      <c r="F74" s="77">
        <f>D74/454*1000</f>
        <v>1.9328193832599119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0.0005</v>
      </c>
      <c r="D77" s="132">
        <v>0.1217</v>
      </c>
      <c r="E77" s="122">
        <f aca="true" t="shared" si="12" ref="E77:F79">C77/454*1000000</f>
        <v>1.1013215859030836</v>
      </c>
      <c r="F77" s="71">
        <f t="shared" si="12"/>
        <v>268.06167400881054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22">
        <v>0.0013</v>
      </c>
      <c r="D78" s="132">
        <v>0.1248</v>
      </c>
      <c r="E78" s="122">
        <f t="shared" si="12"/>
        <v>2.8634361233480172</v>
      </c>
      <c r="F78" s="71">
        <f t="shared" si="12"/>
        <v>274.8898678414097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2">
        <v>0.0026</v>
      </c>
      <c r="D79" s="132" t="s">
        <v>73</v>
      </c>
      <c r="E79" s="122">
        <f t="shared" si="12"/>
        <v>5.7268722466960345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1.1764</v>
      </c>
      <c r="F85" s="133">
        <v>0.009</v>
      </c>
      <c r="G85" s="133">
        <v>1.3415</v>
      </c>
      <c r="H85" s="133">
        <v>1.0077</v>
      </c>
      <c r="I85" s="133">
        <v>0.7783</v>
      </c>
      <c r="J85" s="133">
        <v>0.7547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0.8501</v>
      </c>
      <c r="E86" s="134" t="s">
        <v>73</v>
      </c>
      <c r="F86" s="134">
        <v>0.0077</v>
      </c>
      <c r="G86" s="134">
        <v>1.1403</v>
      </c>
      <c r="H86" s="134">
        <v>0.8566</v>
      </c>
      <c r="I86" s="134">
        <v>0.6616</v>
      </c>
      <c r="J86" s="134">
        <v>0.6415</v>
      </c>
      <c r="K86" s="134">
        <v>0.1083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110.51</v>
      </c>
      <c r="E87" s="133">
        <v>130.004</v>
      </c>
      <c r="F87" s="133" t="s">
        <v>73</v>
      </c>
      <c r="G87" s="133">
        <v>148.2492</v>
      </c>
      <c r="H87" s="133">
        <v>111.3563</v>
      </c>
      <c r="I87" s="133">
        <v>86.0134</v>
      </c>
      <c r="J87" s="133">
        <v>83.4019</v>
      </c>
      <c r="K87" s="133">
        <v>14.0786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0.7454</v>
      </c>
      <c r="E88" s="134">
        <v>0.8769</v>
      </c>
      <c r="F88" s="134">
        <v>0.0067</v>
      </c>
      <c r="G88" s="134" t="s">
        <v>73</v>
      </c>
      <c r="H88" s="134">
        <v>0.7511</v>
      </c>
      <c r="I88" s="134">
        <v>0.5802</v>
      </c>
      <c r="J88" s="134">
        <v>0.5626</v>
      </c>
      <c r="K88" s="134">
        <v>0.095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0.9924</v>
      </c>
      <c r="E89" s="133">
        <v>1.1675</v>
      </c>
      <c r="F89" s="133">
        <v>0.009</v>
      </c>
      <c r="G89" s="133">
        <v>1.3313</v>
      </c>
      <c r="H89" s="133" t="s">
        <v>73</v>
      </c>
      <c r="I89" s="133">
        <v>0.7724</v>
      </c>
      <c r="J89" s="133">
        <v>0.749</v>
      </c>
      <c r="K89" s="133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1.2848</v>
      </c>
      <c r="E90" s="134">
        <v>1.5114</v>
      </c>
      <c r="F90" s="134">
        <v>0.0116</v>
      </c>
      <c r="G90" s="134">
        <v>1.7236</v>
      </c>
      <c r="H90" s="134">
        <v>1.2946</v>
      </c>
      <c r="I90" s="134" t="s">
        <v>73</v>
      </c>
      <c r="J90" s="134">
        <v>0.9696</v>
      </c>
      <c r="K90" s="134">
        <v>0.1637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1.325</v>
      </c>
      <c r="E91" s="133">
        <v>1.5588</v>
      </c>
      <c r="F91" s="133">
        <v>0.012</v>
      </c>
      <c r="G91" s="133">
        <v>1.7775</v>
      </c>
      <c r="H91" s="133">
        <v>1.3352</v>
      </c>
      <c r="I91" s="133">
        <v>1.0313</v>
      </c>
      <c r="J91" s="133" t="s">
        <v>73</v>
      </c>
      <c r="K91" s="133">
        <v>0.1688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7.8495</v>
      </c>
      <c r="E92" s="134">
        <v>9.2342</v>
      </c>
      <c r="F92" s="134">
        <v>0.071</v>
      </c>
      <c r="G92" s="134">
        <v>10.5301</v>
      </c>
      <c r="H92" s="134">
        <v>7.9096</v>
      </c>
      <c r="I92" s="134">
        <v>6.1095</v>
      </c>
      <c r="J92" s="134">
        <v>5.924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56</v>
      </c>
      <c r="C115" s="151"/>
      <c r="D115" s="151"/>
      <c r="E115" s="151"/>
      <c r="F115" s="15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57</v>
      </c>
      <c r="C116" s="151"/>
      <c r="D116" s="151"/>
      <c r="E116" s="151"/>
      <c r="F116" s="15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58</v>
      </c>
      <c r="C117" s="151"/>
      <c r="D117" s="151"/>
      <c r="E117" s="151"/>
      <c r="F117" s="15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59</v>
      </c>
      <c r="C118" s="151"/>
      <c r="D118" s="151"/>
      <c r="E118" s="151"/>
      <c r="F118" s="15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60</v>
      </c>
      <c r="C119" s="151"/>
      <c r="D119" s="151"/>
      <c r="E119" s="151"/>
      <c r="F119" s="15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61</v>
      </c>
      <c r="C120" s="151"/>
      <c r="D120" s="151"/>
      <c r="E120" s="151"/>
      <c r="F120" s="15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62</v>
      </c>
      <c r="C121" s="150"/>
      <c r="D121" s="150"/>
      <c r="E121" s="150"/>
      <c r="F121" s="150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3"/>
      <c r="D123" s="162"/>
      <c r="E123" s="162"/>
      <c r="F123" s="154"/>
      <c r="G123" s="125"/>
      <c r="H123" s="125"/>
    </row>
    <row r="124" spans="2:8" ht="30.75" customHeight="1">
      <c r="B124" s="32" t="s">
        <v>64</v>
      </c>
      <c r="C124" s="153" t="s">
        <v>65</v>
      </c>
      <c r="D124" s="154"/>
      <c r="E124" s="153" t="s">
        <v>66</v>
      </c>
      <c r="F124" s="154"/>
      <c r="G124" s="125"/>
      <c r="H124" s="125"/>
    </row>
    <row r="125" spans="2:8" ht="30.75" customHeight="1">
      <c r="B125" s="32" t="s">
        <v>67</v>
      </c>
      <c r="C125" s="153" t="s">
        <v>68</v>
      </c>
      <c r="D125" s="154"/>
      <c r="E125" s="153" t="s">
        <v>69</v>
      </c>
      <c r="F125" s="154"/>
      <c r="G125" s="125"/>
      <c r="H125" s="125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5"/>
      <c r="H126" s="125"/>
    </row>
    <row r="127" spans="2:8" ht="15" customHeight="1">
      <c r="B127" s="157"/>
      <c r="C127" s="160"/>
      <c r="D127" s="161"/>
      <c r="E127" s="160"/>
      <c r="F127" s="161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2018-05-23T04:26:15Z</dcterms:modified>
  <cp:category/>
  <cp:version/>
  <cp:contentType/>
  <cp:contentStatus/>
</cp:coreProperties>
</file>