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<sst xmlns="http://schemas.openxmlformats.org/spreadsheetml/2006/main" count="160" uniqueCount="110">
  <si>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</si>
  <si>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</si>
  <si>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</si>
  <si>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</si>
  <si>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</si>
  <si>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</si>
  <si>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</si>
  <si>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</si>
  <si>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</si>
  <si>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</si>
  <si>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</si>
  <si>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</si>
  <si>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</si>
  <si>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</si>
  <si>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</si>
  <si>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</si>
  <si>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</si>
  <si>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</si>
  <si>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</si>
  <si>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</si>
  <si>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</si>
  <si>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</si>
  <si>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</si>
  <si>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</si>
  <si>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</si>
  <si>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</si>
  <si>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</si>
  <si>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</si>
  <si>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</si>
  <si>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</si>
  <si>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</si>
  <si>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</si>
  <si>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</si>
  <si>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</si>
  <si>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</si>
  <si>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</si>
  <si>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</si>
  <si>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</si>
  <si>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</si>
  <si>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</si>
  <si>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</si>
  <si>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</si>
  <si>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</si>
  <si>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</si>
  <si>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</si>
  <si>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</si>
  <si>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</si>
  <si>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</si>
  <si>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</si>
  <si>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</si>
  <si>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</si>
  <si>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</si>
  <si>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</si>
  <si>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</si>
  <si>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</si>
  <si>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</si>
  <si>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</si>
  <si>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</si>
  <si>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</si>
  <si>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</si>
  <si>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</si>
  <si>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</si>
  <si>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</si>
  <si>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</si>
  <si>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</si>
  <si>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</si>
  <si>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</si>
  <si>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</si>
  <si>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</si>
  <si>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</si>
  <si>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</si>
  <si>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</si>
  <si>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</si>
  <si>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</si>
  <si>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</si>
  <si>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</si>
  <si>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</si>
  <si>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</si>
  <si>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</si>
  <si>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</si>
  <si>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</si>
  <si>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</si>
  <si>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</si>
  <si>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</si>
  <si>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</si>
  <si>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</si>
  <si>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</si>
  <si>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</si>
  <si>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</si>
  <si>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</si>
  <si>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</si>
  <si>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</si>
  <si>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</si>
  <si>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</si>
  <si>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</si>
  <si>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</si>
  <si>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</si>
  <si>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</si>
  <si>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</si>
  <si>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</si>
  <si>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</si>
  <si>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</si>
  <si>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</si>
  <si>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</si>
  <si>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</si>
  <si>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</si>
  <si>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</si>
  <si>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</si>
  <si>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</si>
  <si>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22 травня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</si>
</sst>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109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90</v>
      </c>
      <c r="C7" s="139">
        <v>0.024</v>
      </c>
      <c r="D7" s="14">
        <v>3.75</v>
      </c>
      <c r="E7" s="139">
        <f aca="true" t="shared" si="0" ref="E7:F9">C7*39.3683</f>
        <v>0.9448392</v>
      </c>
      <c r="F7" s="13">
        <f t="shared" si="0"/>
        <v>147.631125</v>
      </c>
    </row>
    <row r="8" spans="2:6" s="6" customFormat="1" ht="15">
      <c r="B8" s="25" t="s">
        <v>97</v>
      </c>
      <c r="C8" s="139">
        <v>0.026</v>
      </c>
      <c r="D8" s="14">
        <v>3.82</v>
      </c>
      <c r="E8" s="139">
        <f t="shared" si="0"/>
        <v>1.0235758</v>
      </c>
      <c r="F8" s="13">
        <f t="shared" si="0"/>
        <v>150.38690599999998</v>
      </c>
    </row>
    <row r="9" spans="2:17" s="6" customFormat="1" ht="15">
      <c r="B9" s="25" t="s">
        <v>107</v>
      </c>
      <c r="C9" s="139">
        <v>0.024</v>
      </c>
      <c r="D9" s="14">
        <v>3.924</v>
      </c>
      <c r="E9" s="139">
        <f t="shared" si="0"/>
        <v>0.9448392</v>
      </c>
      <c r="F9" s="13">
        <f t="shared" si="0"/>
        <v>154.4812092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89</v>
      </c>
      <c r="C12" s="135">
        <v>0.15</v>
      </c>
      <c r="D12" s="13">
        <v>166.5</v>
      </c>
      <c r="E12" s="135">
        <f>C12/$D$86</f>
        <v>0.16870993139129456</v>
      </c>
      <c r="F12" s="76">
        <f>D12/D86</f>
        <v>187.26802384433697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88</v>
      </c>
      <c r="C13" s="135">
        <v>0.29</v>
      </c>
      <c r="D13" s="13">
        <v>172.75</v>
      </c>
      <c r="E13" s="135">
        <f>C13/$D$86</f>
        <v>0.3261725340231695</v>
      </c>
      <c r="F13" s="76">
        <f>D13/D86</f>
        <v>194.29760431897424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94</v>
      </c>
      <c r="C14" s="138">
        <v>0.44</v>
      </c>
      <c r="D14" s="13">
        <v>169.5</v>
      </c>
      <c r="E14" s="138">
        <f>C14/$D$86</f>
        <v>0.49488246541446407</v>
      </c>
      <c r="F14" s="76">
        <f>D14/D86</f>
        <v>190.64222247216287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8">
        <v>360</v>
      </c>
      <c r="D17" s="97">
        <v>21360</v>
      </c>
      <c r="E17" s="138">
        <f aca="true" t="shared" si="1" ref="E17:F19">C17/$D$87</f>
        <v>3.2426589803638985</v>
      </c>
      <c r="F17" s="76">
        <f t="shared" si="1"/>
        <v>192.397766168258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95</v>
      </c>
      <c r="C18" s="138">
        <v>110</v>
      </c>
      <c r="D18" s="97">
        <v>21550</v>
      </c>
      <c r="E18" s="138">
        <f t="shared" si="1"/>
        <v>0.9908124662223023</v>
      </c>
      <c r="F18" s="76">
        <f t="shared" si="1"/>
        <v>194.1091695190056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101</v>
      </c>
      <c r="C19" s="138">
        <v>210</v>
      </c>
      <c r="D19" s="97">
        <v>22830</v>
      </c>
      <c r="E19" s="138">
        <f t="shared" si="1"/>
        <v>1.8915510718789408</v>
      </c>
      <c r="F19" s="76">
        <f t="shared" si="1"/>
        <v>205.63862367141056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90</v>
      </c>
      <c r="C22" s="134">
        <v>0.01</v>
      </c>
      <c r="D22" s="14">
        <v>4.35</v>
      </c>
      <c r="E22" s="134">
        <f aca="true" t="shared" si="2" ref="E22:F24">C22*36.7437</f>
        <v>0.36743699999999996</v>
      </c>
      <c r="F22" s="13">
        <f t="shared" si="2"/>
        <v>159.83509499999997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97</v>
      </c>
      <c r="C23" s="134">
        <v>0.04</v>
      </c>
      <c r="D23" s="14">
        <v>4.506</v>
      </c>
      <c r="E23" s="134">
        <f t="shared" si="2"/>
        <v>1.4697479999999998</v>
      </c>
      <c r="F23" s="13">
        <f t="shared" si="2"/>
        <v>165.5671122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107</v>
      </c>
      <c r="C24" s="145">
        <v>0</v>
      </c>
      <c r="D24" s="101">
        <v>4.72</v>
      </c>
      <c r="E24" s="145">
        <f t="shared" si="2"/>
        <v>0</v>
      </c>
      <c r="F24" s="13">
        <f t="shared" si="2"/>
        <v>173.43026399999997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92</v>
      </c>
      <c r="C27" s="138">
        <v>0.9</v>
      </c>
      <c r="D27" s="76">
        <v>167.25</v>
      </c>
      <c r="E27" s="138">
        <f>C27/$D$86</f>
        <v>1.0122595883477674</v>
      </c>
      <c r="F27" s="76">
        <f>D27/D86</f>
        <v>188.11157350129344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98</v>
      </c>
      <c r="C28" s="138">
        <v>1.03</v>
      </c>
      <c r="D28" s="13">
        <v>171.75</v>
      </c>
      <c r="E28" s="138">
        <f>C28/$D$86</f>
        <v>1.1584748622202228</v>
      </c>
      <c r="F28" s="76">
        <f>D28/D86</f>
        <v>193.17287144303228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105</v>
      </c>
      <c r="C29" s="138">
        <v>1.01</v>
      </c>
      <c r="D29" s="13">
        <v>175.25</v>
      </c>
      <c r="E29" s="138">
        <f>C29/$D$86</f>
        <v>1.1359802047013834</v>
      </c>
      <c r="F29" s="76">
        <f>D29/D86</f>
        <v>197.10943650882916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88</v>
      </c>
      <c r="C32" s="138">
        <v>0.21</v>
      </c>
      <c r="D32" s="13">
        <v>361.25</v>
      </c>
      <c r="E32" s="138">
        <f>C32/$D$86</f>
        <v>0.2361939039478124</v>
      </c>
      <c r="F32" s="76">
        <f>D32/D86</f>
        <v>406.3097514340344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94</v>
      </c>
      <c r="C33" s="138">
        <v>0.14</v>
      </c>
      <c r="D33" s="13">
        <v>365.5</v>
      </c>
      <c r="E33" s="138">
        <f>C33/$D$86</f>
        <v>0.15746260263187495</v>
      </c>
      <c r="F33" s="76">
        <f>D33/$D$86</f>
        <v>411.08986615678776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104</v>
      </c>
      <c r="C34" s="138">
        <v>0.07</v>
      </c>
      <c r="D34" s="71">
        <v>369</v>
      </c>
      <c r="E34" s="138">
        <f>C34/$D$86</f>
        <v>0.07873130131593747</v>
      </c>
      <c r="F34" s="76">
        <f>D34/$D$86</f>
        <v>415.0264312225846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90</v>
      </c>
      <c r="C37" s="139">
        <v>0.05</v>
      </c>
      <c r="D37" s="80">
        <v>2.462</v>
      </c>
      <c r="E37" s="139">
        <f aca="true" t="shared" si="3" ref="E37:F39">C37*58.0164</f>
        <v>2.90082</v>
      </c>
      <c r="F37" s="76">
        <f t="shared" si="3"/>
        <v>142.8363768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97</v>
      </c>
      <c r="C38" s="139">
        <v>0.06</v>
      </c>
      <c r="D38" s="80">
        <v>2.324</v>
      </c>
      <c r="E38" s="139">
        <f t="shared" si="3"/>
        <v>3.480984</v>
      </c>
      <c r="F38" s="76">
        <f t="shared" si="3"/>
        <v>134.83011359999998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107</v>
      </c>
      <c r="C39" s="139">
        <v>0.044</v>
      </c>
      <c r="D39" s="80">
        <v>2.276</v>
      </c>
      <c r="E39" s="139">
        <f t="shared" si="3"/>
        <v>2.5527216</v>
      </c>
      <c r="F39" s="76">
        <f t="shared" si="3"/>
        <v>132.0453264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90</v>
      </c>
      <c r="C42" s="139">
        <v>0.034</v>
      </c>
      <c r="D42" s="80">
        <v>9.57</v>
      </c>
      <c r="E42" s="139">
        <f aca="true" t="shared" si="4" ref="E42:F44">C42*36.7437</f>
        <v>1.2492858</v>
      </c>
      <c r="F42" s="76">
        <f t="shared" si="4"/>
        <v>351.637209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99</v>
      </c>
      <c r="C43" s="139">
        <v>0.04</v>
      </c>
      <c r="D43" s="80">
        <v>9.596</v>
      </c>
      <c r="E43" s="139">
        <f t="shared" si="4"/>
        <v>1.4697479999999998</v>
      </c>
      <c r="F43" s="76">
        <f t="shared" si="4"/>
        <v>352.59254519999996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9">
        <v>0.034</v>
      </c>
      <c r="D44" s="80">
        <v>9.576</v>
      </c>
      <c r="E44" s="139">
        <f t="shared" si="4"/>
        <v>1.2492858</v>
      </c>
      <c r="F44" s="76">
        <f t="shared" si="4"/>
        <v>351.85767119999997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68">
        <v>10</v>
      </c>
      <c r="D47" s="98">
        <v>48000</v>
      </c>
      <c r="E47" s="134">
        <f aca="true" t="shared" si="5" ref="E47:F49">C47/$D$87</f>
        <v>0.09007386056566384</v>
      </c>
      <c r="F47" s="76">
        <f t="shared" si="5"/>
        <v>432.35453071518646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108</v>
      </c>
      <c r="C48" s="144">
        <v>0</v>
      </c>
      <c r="D48" s="98">
        <v>48010</v>
      </c>
      <c r="E48" s="145">
        <f t="shared" si="5"/>
        <v>0</v>
      </c>
      <c r="F48" s="76">
        <f t="shared" si="5"/>
        <v>432.4446045757521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3">
        <v>60</v>
      </c>
      <c r="D49" s="98">
        <v>48010</v>
      </c>
      <c r="E49" s="139">
        <f t="shared" si="5"/>
        <v>0.5404431633939831</v>
      </c>
      <c r="F49" s="76">
        <f t="shared" si="5"/>
        <v>432.4446045757521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90</v>
      </c>
      <c r="C52" s="139">
        <v>0.8</v>
      </c>
      <c r="D52" s="81">
        <v>307.9</v>
      </c>
      <c r="E52" s="139">
        <f aca="true" t="shared" si="6" ref="E52:F54">C52*1.1023</f>
        <v>0.8818400000000001</v>
      </c>
      <c r="F52" s="81">
        <f t="shared" si="6"/>
        <v>339.39817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99</v>
      </c>
      <c r="C53" s="139">
        <v>0.8</v>
      </c>
      <c r="D53" s="81">
        <v>309</v>
      </c>
      <c r="E53" s="139">
        <f t="shared" si="6"/>
        <v>0.8818400000000001</v>
      </c>
      <c r="F53" s="81">
        <f t="shared" si="6"/>
        <v>340.6107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97</v>
      </c>
      <c r="C54" s="139">
        <v>1.1</v>
      </c>
      <c r="D54" s="119">
        <v>310.2</v>
      </c>
      <c r="E54" s="139">
        <f t="shared" si="6"/>
        <v>1.21253</v>
      </c>
      <c r="F54" s="81">
        <f t="shared" si="6"/>
        <v>341.93346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90</v>
      </c>
      <c r="C57" s="135">
        <v>0.1</v>
      </c>
      <c r="D57" s="76">
        <v>32.94</v>
      </c>
      <c r="E57" s="135">
        <f aca="true" t="shared" si="7" ref="E57:F59">C57/454*1000</f>
        <v>0.22026431718061676</v>
      </c>
      <c r="F57" s="76">
        <f t="shared" si="7"/>
        <v>72.55506607929516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99</v>
      </c>
      <c r="C58" s="135">
        <v>0.09</v>
      </c>
      <c r="D58" s="76">
        <v>33</v>
      </c>
      <c r="E58" s="135">
        <f t="shared" si="7"/>
        <v>0.19823788546255505</v>
      </c>
      <c r="F58" s="76">
        <f t="shared" si="7"/>
        <v>72.68722466960352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5">
        <v>0.08</v>
      </c>
      <c r="D59" s="76">
        <v>33.2</v>
      </c>
      <c r="E59" s="135">
        <f t="shared" si="7"/>
        <v>0.1762114537444934</v>
      </c>
      <c r="F59" s="76">
        <f t="shared" si="7"/>
        <v>73.12775330396477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90</v>
      </c>
      <c r="C62" s="139">
        <v>0.225</v>
      </c>
      <c r="D62" s="80">
        <v>11.02</v>
      </c>
      <c r="E62" s="139">
        <f aca="true" t="shared" si="8" ref="E62:F64">C62*22.026</f>
        <v>4.95585</v>
      </c>
      <c r="F62" s="76">
        <f t="shared" si="8"/>
        <v>242.72652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97</v>
      </c>
      <c r="C63" s="139">
        <v>0.225</v>
      </c>
      <c r="D63" s="80">
        <v>11.335</v>
      </c>
      <c r="E63" s="139">
        <f t="shared" si="8"/>
        <v>4.95585</v>
      </c>
      <c r="F63" s="76">
        <f t="shared" si="8"/>
        <v>249.66471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106</v>
      </c>
      <c r="C64" s="139">
        <v>0.21</v>
      </c>
      <c r="D64" s="80">
        <v>11.5</v>
      </c>
      <c r="E64" s="139">
        <f t="shared" si="8"/>
        <v>4.6254599999999995</v>
      </c>
      <c r="F64" s="76">
        <f t="shared" si="8"/>
        <v>253.299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100</v>
      </c>
      <c r="C67" s="134">
        <v>0.013</v>
      </c>
      <c r="D67" s="80">
        <v>1.475</v>
      </c>
      <c r="E67" s="134">
        <f aca="true" t="shared" si="9" ref="E67:F69">C67/3.785</f>
        <v>0.0034346103038309112</v>
      </c>
      <c r="F67" s="76">
        <f t="shared" si="9"/>
        <v>0.3896961690885073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90</v>
      </c>
      <c r="C68" s="134">
        <v>0.006</v>
      </c>
      <c r="D68" s="80">
        <v>1.5</v>
      </c>
      <c r="E68" s="134">
        <f t="shared" si="9"/>
        <v>0.001585204755614267</v>
      </c>
      <c r="F68" s="76">
        <f t="shared" si="9"/>
        <v>0.3963011889035667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99</v>
      </c>
      <c r="C69" s="134">
        <v>0.005</v>
      </c>
      <c r="D69" s="80">
        <v>1.513</v>
      </c>
      <c r="E69" s="134">
        <f t="shared" si="9"/>
        <v>0.001321003963011889</v>
      </c>
      <c r="F69" s="76">
        <f t="shared" si="9"/>
        <v>0.3997357992073976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86</v>
      </c>
      <c r="C72" s="169">
        <v>0.00075</v>
      </c>
      <c r="D72" s="84">
        <v>0.881</v>
      </c>
      <c r="E72" s="169">
        <f>C72/454*100</f>
        <v>0.00016519823788546255</v>
      </c>
      <c r="F72" s="82">
        <f>D72/454*1000</f>
        <v>1.9405286343612334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100</v>
      </c>
      <c r="C73" s="146">
        <v>0.004</v>
      </c>
      <c r="D73" s="84">
        <v>0.936</v>
      </c>
      <c r="E73" s="146">
        <f>C73/454*100</f>
        <v>0.0008810572687224669</v>
      </c>
      <c r="F73" s="82">
        <f>D73/454*1000</f>
        <v>2.0616740088105727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90</v>
      </c>
      <c r="C74" s="146">
        <v>0.01025</v>
      </c>
      <c r="D74" s="84">
        <v>0.971</v>
      </c>
      <c r="E74" s="146">
        <f>C74/454*100</f>
        <v>0.0022577092511013217</v>
      </c>
      <c r="F74" s="82">
        <f>D74/454*1000</f>
        <v>2.1387665198237884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87</v>
      </c>
      <c r="C77" s="141">
        <v>0.0013</v>
      </c>
      <c r="D77" s="102">
        <v>0.1647</v>
      </c>
      <c r="E77" s="141">
        <f aca="true" t="shared" si="10" ref="E77:F79">C77/454*1000000</f>
        <v>2.8634361233480172</v>
      </c>
      <c r="F77" s="76">
        <f t="shared" si="10"/>
        <v>362.77533039647585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96</v>
      </c>
      <c r="C78" s="141">
        <v>0.0013</v>
      </c>
      <c r="D78" s="102">
        <v>0.1665</v>
      </c>
      <c r="E78" s="141">
        <f t="shared" si="10"/>
        <v>2.8634361233480172</v>
      </c>
      <c r="F78" s="76">
        <f t="shared" si="10"/>
        <v>366.7400881057269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103</v>
      </c>
      <c r="C79" s="141">
        <v>0.001</v>
      </c>
      <c r="D79" s="140" t="s">
        <v>81</v>
      </c>
      <c r="E79" s="141">
        <f t="shared" si="10"/>
        <v>2.202643171806167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1.1247</v>
      </c>
      <c r="F85" s="132">
        <v>0.009</v>
      </c>
      <c r="G85" s="132">
        <v>1.2986</v>
      </c>
      <c r="H85" s="132">
        <v>1.028</v>
      </c>
      <c r="I85" s="132">
        <v>0.7417</v>
      </c>
      <c r="J85" s="132">
        <v>0.7496</v>
      </c>
      <c r="K85" s="132">
        <v>0.1284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0.8891</v>
      </c>
      <c r="E86" s="133" t="s">
        <v>81</v>
      </c>
      <c r="F86" s="133">
        <v>0.008</v>
      </c>
      <c r="G86" s="133">
        <v>1.1546</v>
      </c>
      <c r="H86" s="133">
        <v>0.914</v>
      </c>
      <c r="I86" s="133">
        <v>0.6595</v>
      </c>
      <c r="J86" s="133">
        <v>0.6665</v>
      </c>
      <c r="K86" s="133">
        <v>0.1142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111.02</v>
      </c>
      <c r="E87" s="132">
        <v>124.8642</v>
      </c>
      <c r="F87" s="132" t="s">
        <v>81</v>
      </c>
      <c r="G87" s="132">
        <v>144.1706</v>
      </c>
      <c r="H87" s="132">
        <v>114.1242</v>
      </c>
      <c r="I87" s="132">
        <v>82.3468</v>
      </c>
      <c r="J87" s="132">
        <v>83.2206</v>
      </c>
      <c r="K87" s="132">
        <v>14.2576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0.7701</v>
      </c>
      <c r="E88" s="133">
        <v>0.8661</v>
      </c>
      <c r="F88" s="133">
        <v>0.0069</v>
      </c>
      <c r="G88" s="133" t="s">
        <v>81</v>
      </c>
      <c r="H88" s="133">
        <v>0.7916</v>
      </c>
      <c r="I88" s="133">
        <v>0.5712</v>
      </c>
      <c r="J88" s="133">
        <v>0.5772</v>
      </c>
      <c r="K88" s="133">
        <v>0.0989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0.9728</v>
      </c>
      <c r="E89" s="132">
        <v>1.0941</v>
      </c>
      <c r="F89" s="132">
        <v>0.0088</v>
      </c>
      <c r="G89" s="132">
        <v>1.2633</v>
      </c>
      <c r="H89" s="132" t="s">
        <v>81</v>
      </c>
      <c r="I89" s="132">
        <v>0.7216</v>
      </c>
      <c r="J89" s="132">
        <v>0.7292</v>
      </c>
      <c r="K89" s="132">
        <v>0.1249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1.3482</v>
      </c>
      <c r="E90" s="133">
        <v>1.5163</v>
      </c>
      <c r="F90" s="133">
        <v>0.0121</v>
      </c>
      <c r="G90" s="133">
        <v>1.7508</v>
      </c>
      <c r="H90" s="133">
        <v>1.3859</v>
      </c>
      <c r="I90" s="133" t="s">
        <v>81</v>
      </c>
      <c r="J90" s="133">
        <v>1.0106</v>
      </c>
      <c r="K90" s="133">
        <v>0.1731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1.334</v>
      </c>
      <c r="E91" s="132">
        <v>1.5004</v>
      </c>
      <c r="F91" s="132">
        <v>0.012</v>
      </c>
      <c r="G91" s="132">
        <v>1.7324</v>
      </c>
      <c r="H91" s="132">
        <v>1.3713</v>
      </c>
      <c r="I91" s="132">
        <v>0.9895</v>
      </c>
      <c r="J91" s="132" t="s">
        <v>81</v>
      </c>
      <c r="K91" s="132">
        <v>0.1713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7.7867</v>
      </c>
      <c r="E92" s="133">
        <v>8.7577</v>
      </c>
      <c r="F92" s="133">
        <v>0.0701</v>
      </c>
      <c r="G92" s="133">
        <v>10.1118</v>
      </c>
      <c r="H92" s="133">
        <v>8.0044</v>
      </c>
      <c r="I92" s="133">
        <v>5.7756</v>
      </c>
      <c r="J92" s="133">
        <v>5.8369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6" t="s">
        <v>63</v>
      </c>
      <c r="C114" s="156"/>
      <c r="D114" s="156"/>
      <c r="E114" s="156"/>
      <c r="F114" s="156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5" t="s">
        <v>64</v>
      </c>
      <c r="C115" s="155"/>
      <c r="D115" s="155"/>
      <c r="E115" s="155"/>
      <c r="F115" s="155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5" t="s">
        <v>65</v>
      </c>
      <c r="C116" s="155"/>
      <c r="D116" s="155"/>
      <c r="E116" s="155"/>
      <c r="F116" s="155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5" t="s">
        <v>66</v>
      </c>
      <c r="C117" s="155"/>
      <c r="D117" s="155"/>
      <c r="E117" s="155"/>
      <c r="F117" s="155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5" t="s">
        <v>67</v>
      </c>
      <c r="C118" s="155"/>
      <c r="D118" s="155"/>
      <c r="E118" s="155"/>
      <c r="F118" s="155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5" t="s">
        <v>68</v>
      </c>
      <c r="C119" s="155"/>
      <c r="D119" s="155"/>
      <c r="E119" s="155"/>
      <c r="F119" s="155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5" t="s">
        <v>69</v>
      </c>
      <c r="C120" s="155"/>
      <c r="D120" s="155"/>
      <c r="E120" s="155"/>
      <c r="F120" s="155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62"/>
      <c r="D123" s="167"/>
      <c r="E123" s="167"/>
      <c r="F123" s="163"/>
    </row>
    <row r="124" spans="2:6" ht="30.75" customHeight="1">
      <c r="B124" s="35" t="s">
        <v>72</v>
      </c>
      <c r="C124" s="165" t="s">
        <v>73</v>
      </c>
      <c r="D124" s="165"/>
      <c r="E124" s="162" t="s">
        <v>74</v>
      </c>
      <c r="F124" s="163"/>
    </row>
    <row r="125" spans="2:6" ht="30.75" customHeight="1">
      <c r="B125" s="35" t="s">
        <v>75</v>
      </c>
      <c r="C125" s="165" t="s">
        <v>76</v>
      </c>
      <c r="D125" s="165"/>
      <c r="E125" s="162" t="s">
        <v>77</v>
      </c>
      <c r="F125" s="163"/>
    </row>
    <row r="126" spans="2:6" ht="15" customHeight="1">
      <c r="B126" s="166" t="s">
        <v>78</v>
      </c>
      <c r="C126" s="165" t="s">
        <v>79</v>
      </c>
      <c r="D126" s="165"/>
      <c r="E126" s="158" t="s">
        <v>80</v>
      </c>
      <c r="F126" s="159"/>
    </row>
    <row r="127" spans="2:6" ht="15" customHeight="1">
      <c r="B127" s="166"/>
      <c r="C127" s="165"/>
      <c r="D127" s="165"/>
      <c r="E127" s="160"/>
      <c r="F127" s="16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2017-05-23T05:50:47Z</dcterms:modified>
  <cp:category/>
  <cp:version/>
  <cp:contentType/>
  <cp:contentStatus/>
</cp:coreProperties>
</file>