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<sst xmlns="http://schemas.openxmlformats.org/spreadsheetml/2006/main" count="174" uniqueCount="101">
  <si>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</si>
  <si>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</si>
  <si>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</si>
  <si>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</si>
  <si>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</si>
  <si>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</si>
  <si>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</si>
  <si>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</si>
  <si>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</si>
  <si>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</si>
  <si>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</si>
  <si>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</si>
  <si>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</si>
  <si>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</si>
  <si>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</si>
  <si>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</si>
  <si>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</si>
  <si>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</si>
  <si>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</si>
  <si>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</si>
  <si>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</si>
  <si>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</si>
  <si>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</si>
  <si>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</si>
  <si>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</si>
  <si>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</si>
  <si>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</si>
  <si>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</si>
  <si>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</si>
  <si>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</si>
  <si>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</si>
  <si>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</si>
  <si>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</si>
  <si>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</si>
  <si>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</si>
  <si>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</si>
  <si>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</si>
  <si>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</si>
  <si>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</si>
  <si>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</si>
  <si>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</si>
  <si>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</si>
  <si>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</si>
  <si>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</si>
  <si>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</si>
  <si>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</si>
  <si>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</si>
  <si>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</si>
  <si>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</si>
  <si>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</si>
  <si>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</si>
  <si>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</si>
  <si>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</si>
  <si>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</si>
  <si>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</si>
  <si>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</si>
  <si>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</si>
  <si>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</si>
  <si>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</si>
  <si>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</si>
  <si>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</si>
  <si>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</si>
  <si>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</si>
  <si>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</si>
  <si>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</si>
  <si>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</si>
  <si>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</si>
  <si>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</si>
  <si>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</si>
  <si>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</si>
  <si>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</si>
  <si>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</si>
  <si>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</si>
  <si>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</si>
  <si>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</si>
  <si>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</si>
  <si>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</si>
  <si>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-Березень'19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</si>
  <si>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</si>
  <si>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</si>
  <si>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</si>
  <si>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</si>
  <si>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</si>
  <si>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</si>
  <si>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</si>
  <si>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</si>
  <si>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</si>
  <si>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</si>
  <si>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</si>
  <si>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</si>
  <si>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</si>
  <si>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</si>
  <si>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</si>
  <si>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</si>
  <si>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</si>
  <si>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</si>
  <si>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</si>
  <si>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</si>
  <si>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</si>
  <si>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</si>
  <si>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22 березня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</si>
</sst>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100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78</v>
      </c>
      <c r="C7" s="117">
        <v>0.02</v>
      </c>
      <c r="D7" s="14">
        <v>3.78</v>
      </c>
      <c r="E7" s="117">
        <f aca="true" t="shared" si="0" ref="E7:F9">C7*39.3683</f>
        <v>0.787366</v>
      </c>
      <c r="F7" s="13">
        <f t="shared" si="0"/>
        <v>148.81217399999997</v>
      </c>
    </row>
    <row r="8" spans="2:6" s="6" customFormat="1" ht="15">
      <c r="B8" s="24" t="s">
        <v>82</v>
      </c>
      <c r="C8" s="117">
        <v>0.02</v>
      </c>
      <c r="D8" s="14">
        <v>3.872</v>
      </c>
      <c r="E8" s="117">
        <f t="shared" si="0"/>
        <v>0.787366</v>
      </c>
      <c r="F8" s="13">
        <f t="shared" si="0"/>
        <v>152.4340576</v>
      </c>
    </row>
    <row r="9" spans="2:17" s="6" customFormat="1" ht="15">
      <c r="B9" s="24" t="s">
        <v>98</v>
      </c>
      <c r="C9" s="117">
        <v>0.014</v>
      </c>
      <c r="D9" s="14">
        <v>3.936</v>
      </c>
      <c r="E9" s="117">
        <f t="shared" si="0"/>
        <v>0.5511562</v>
      </c>
      <c r="F9" s="13">
        <f>D9*39.3683</f>
        <v>154.9536288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85</v>
      </c>
      <c r="C12" s="137">
        <v>0</v>
      </c>
      <c r="D12" s="13">
        <v>170.5</v>
      </c>
      <c r="E12" s="137">
        <f>C12/$D$86</f>
        <v>0</v>
      </c>
      <c r="F12" s="71">
        <f aca="true" t="shared" si="1" ref="E12:F14">D12/$D$86</f>
        <v>193.50811485642947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6">
        <v>0.25</v>
      </c>
      <c r="D13" s="13">
        <v>174.25</v>
      </c>
      <c r="E13" s="116">
        <f t="shared" si="1"/>
        <v>0.28373623879241855</v>
      </c>
      <c r="F13" s="71">
        <f t="shared" si="1"/>
        <v>197.76415843831575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93</v>
      </c>
      <c r="C14" s="116">
        <v>1.75</v>
      </c>
      <c r="D14" s="13">
        <v>172</v>
      </c>
      <c r="E14" s="116">
        <f t="shared" si="1"/>
        <v>1.98615367154693</v>
      </c>
      <c r="F14" s="71">
        <f t="shared" si="1"/>
        <v>195.210532289184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34">
        <v>0</v>
      </c>
      <c r="D17" s="87">
        <v>23280</v>
      </c>
      <c r="E17" s="137">
        <f aca="true" t="shared" si="2" ref="E17:F19">C17/$D$87</f>
        <v>0</v>
      </c>
      <c r="F17" s="71">
        <f t="shared" si="2"/>
        <v>208.63954113640438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65">
        <v>120</v>
      </c>
      <c r="D18" s="87">
        <v>24190</v>
      </c>
      <c r="E18" s="116">
        <f t="shared" si="2"/>
        <v>1.075461552249507</v>
      </c>
      <c r="F18" s="71">
        <f t="shared" si="2"/>
        <v>216.79512457429647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65">
        <v>140</v>
      </c>
      <c r="D19" s="87">
        <v>24250</v>
      </c>
      <c r="E19" s="116">
        <f t="shared" si="2"/>
        <v>1.2547051442910917</v>
      </c>
      <c r="F19" s="71">
        <f t="shared" si="2"/>
        <v>217.33285535042123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4">
        <v>0.004</v>
      </c>
      <c r="D22" s="14">
        <v>4.65</v>
      </c>
      <c r="E22" s="114">
        <f aca="true" t="shared" si="3" ref="E22:F24">C22*36.7437</f>
        <v>0.1469748</v>
      </c>
      <c r="F22" s="13">
        <f t="shared" si="3"/>
        <v>170.858205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4">
        <v>0.006</v>
      </c>
      <c r="D23" s="14">
        <v>4.7</v>
      </c>
      <c r="E23" s="114">
        <f t="shared" si="3"/>
        <v>0.2204622</v>
      </c>
      <c r="F23" s="13">
        <f t="shared" si="3"/>
        <v>172.69539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14">
        <v>0.004</v>
      </c>
      <c r="D24" s="89">
        <v>4.782</v>
      </c>
      <c r="E24" s="114">
        <f t="shared" si="3"/>
        <v>0.1469748</v>
      </c>
      <c r="F24" s="13">
        <f t="shared" si="3"/>
        <v>175.7083734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7">
        <v>0</v>
      </c>
      <c r="D27" s="71">
        <v>189</v>
      </c>
      <c r="E27" s="137">
        <f aca="true" t="shared" si="4" ref="E27:F29">C27/$D$86</f>
        <v>0</v>
      </c>
      <c r="F27" s="71">
        <f t="shared" si="4"/>
        <v>214.50459652706843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16">
        <v>1</v>
      </c>
      <c r="D28" s="13">
        <v>177.5</v>
      </c>
      <c r="E28" s="116">
        <f t="shared" si="4"/>
        <v>1.1349449551696742</v>
      </c>
      <c r="F28" s="71">
        <f t="shared" si="4"/>
        <v>201.4527295426172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6">
        <v>0.75</v>
      </c>
      <c r="D29" s="13">
        <v>180.75</v>
      </c>
      <c r="E29" s="116">
        <f>C29/$D$86</f>
        <v>0.8512087163772557</v>
      </c>
      <c r="F29" s="71">
        <f t="shared" si="4"/>
        <v>205.14130064691864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83</v>
      </c>
      <c r="C32" s="135">
        <v>1.5</v>
      </c>
      <c r="D32" s="13">
        <v>358</v>
      </c>
      <c r="E32" s="135">
        <f aca="true" t="shared" si="5" ref="E32:F34">C32/$D$86</f>
        <v>1.7024174327545114</v>
      </c>
      <c r="F32" s="71">
        <f t="shared" si="5"/>
        <v>406.3102939507434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5">
        <v>1</v>
      </c>
      <c r="D33" s="13">
        <v>361</v>
      </c>
      <c r="E33" s="135">
        <f t="shared" si="5"/>
        <v>1.1349449551696742</v>
      </c>
      <c r="F33" s="71">
        <f t="shared" si="5"/>
        <v>409.7151288162524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7">
        <v>0</v>
      </c>
      <c r="D34" s="66">
        <v>365.5</v>
      </c>
      <c r="E34" s="137">
        <f t="shared" si="5"/>
        <v>0</v>
      </c>
      <c r="F34" s="71">
        <f t="shared" si="5"/>
        <v>414.82238111451596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4">
        <v>0.022</v>
      </c>
      <c r="D37" s="75">
        <v>2.786</v>
      </c>
      <c r="E37" s="114">
        <f aca="true" t="shared" si="6" ref="E37:F39">C37*58.0164</f>
        <v>1.2763608</v>
      </c>
      <c r="F37" s="71">
        <f t="shared" si="6"/>
        <v>161.6336904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4">
        <v>0.02</v>
      </c>
      <c r="D38" s="75">
        <v>2.746</v>
      </c>
      <c r="E38" s="114">
        <f t="shared" si="6"/>
        <v>1.160328</v>
      </c>
      <c r="F38" s="71">
        <f t="shared" si="6"/>
        <v>159.3130344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4">
        <v>0.024</v>
      </c>
      <c r="D39" s="75">
        <v>2.68</v>
      </c>
      <c r="E39" s="114">
        <f t="shared" si="6"/>
        <v>1.3923936</v>
      </c>
      <c r="F39" s="71">
        <f t="shared" si="6"/>
        <v>155.483952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4">
        <v>0.066</v>
      </c>
      <c r="D42" s="75">
        <v>9.036</v>
      </c>
      <c r="E42" s="114">
        <f aca="true" t="shared" si="7" ref="E42:F44">C42*36.7437</f>
        <v>2.4250841999999997</v>
      </c>
      <c r="F42" s="71">
        <f t="shared" si="7"/>
        <v>332.01607319999994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82</v>
      </c>
      <c r="C43" s="114">
        <v>0.07</v>
      </c>
      <c r="D43" s="75">
        <v>9.17</v>
      </c>
      <c r="E43" s="114">
        <f t="shared" si="7"/>
        <v>2.572059</v>
      </c>
      <c r="F43" s="71">
        <f t="shared" si="7"/>
        <v>336.93972899999994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4">
        <v>0.07</v>
      </c>
      <c r="D44" s="75">
        <v>9.234</v>
      </c>
      <c r="E44" s="114">
        <f t="shared" si="7"/>
        <v>2.572059</v>
      </c>
      <c r="F44" s="71">
        <f t="shared" si="7"/>
        <v>339.2913258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78</v>
      </c>
      <c r="C52" s="114">
        <v>0.3</v>
      </c>
      <c r="D52" s="76">
        <v>315.5</v>
      </c>
      <c r="E52" s="114">
        <f aca="true" t="shared" si="8" ref="E52:F54">C52*1.1023</f>
        <v>0.33069</v>
      </c>
      <c r="F52" s="76">
        <f t="shared" si="8"/>
        <v>347.77565000000004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82</v>
      </c>
      <c r="C53" s="114">
        <v>0.7</v>
      </c>
      <c r="D53" s="76">
        <v>318.6</v>
      </c>
      <c r="E53" s="114">
        <f t="shared" si="8"/>
        <v>0.77161</v>
      </c>
      <c r="F53" s="76">
        <f t="shared" si="8"/>
        <v>351.19278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4">
        <v>0.8</v>
      </c>
      <c r="D54" s="76">
        <v>320</v>
      </c>
      <c r="E54" s="114">
        <f>C54*1.1023</f>
        <v>0.8818400000000001</v>
      </c>
      <c r="F54" s="76">
        <f t="shared" si="8"/>
        <v>352.736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42"/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5">
        <v>0.44</v>
      </c>
      <c r="D57" s="71">
        <v>28.61</v>
      </c>
      <c r="E57" s="135">
        <f aca="true" t="shared" si="9" ref="E57:F59">C57/454*1000</f>
        <v>0.9691629955947136</v>
      </c>
      <c r="F57" s="71">
        <f t="shared" si="9"/>
        <v>63.01762114537444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82</v>
      </c>
      <c r="C58" s="135">
        <v>0.44</v>
      </c>
      <c r="D58" s="71">
        <v>28.93</v>
      </c>
      <c r="E58" s="135">
        <f t="shared" si="9"/>
        <v>0.9691629955947136</v>
      </c>
      <c r="F58" s="71">
        <f t="shared" si="9"/>
        <v>63.72246696035243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97</v>
      </c>
      <c r="C59" s="135">
        <v>0.45</v>
      </c>
      <c r="D59" s="71">
        <v>29.07</v>
      </c>
      <c r="E59" s="135">
        <f t="shared" si="9"/>
        <v>0.9911894273127754</v>
      </c>
      <c r="F59" s="71">
        <f t="shared" si="9"/>
        <v>64.03083700440529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7">
        <v>0.125</v>
      </c>
      <c r="D62" s="75">
        <v>11.19</v>
      </c>
      <c r="E62" s="117">
        <f aca="true" t="shared" si="10" ref="E62:F64">C62*22.026</f>
        <v>2.75325</v>
      </c>
      <c r="F62" s="71">
        <f t="shared" si="10"/>
        <v>246.47093999999998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7">
        <v>0.11</v>
      </c>
      <c r="D63" s="75">
        <v>11.31</v>
      </c>
      <c r="E63" s="117">
        <f t="shared" si="10"/>
        <v>2.42286</v>
      </c>
      <c r="F63" s="71">
        <f t="shared" si="10"/>
        <v>249.11406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82</v>
      </c>
      <c r="C64" s="117">
        <v>0.105</v>
      </c>
      <c r="D64" s="75" t="s">
        <v>72</v>
      </c>
      <c r="E64" s="117">
        <f t="shared" si="10"/>
        <v>2.3127299999999997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80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7">
        <v>0.011</v>
      </c>
      <c r="D67" s="75">
        <v>1.43</v>
      </c>
      <c r="E67" s="117">
        <f aca="true" t="shared" si="11" ref="E67:F69">C67/3.785</f>
        <v>0.0029062087186261555</v>
      </c>
      <c r="F67" s="71">
        <f t="shared" si="11"/>
        <v>0.3778071334214002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78</v>
      </c>
      <c r="C68" s="117">
        <v>0.017</v>
      </c>
      <c r="D68" s="75">
        <v>1.434</v>
      </c>
      <c r="E68" s="117">
        <f t="shared" si="11"/>
        <v>0.004491413474240423</v>
      </c>
      <c r="F68" s="71">
        <f t="shared" si="11"/>
        <v>0.3788639365918097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95</v>
      </c>
      <c r="C69" s="117">
        <v>0.018</v>
      </c>
      <c r="D69" s="75">
        <v>1.426</v>
      </c>
      <c r="E69" s="117">
        <f t="shared" si="11"/>
        <v>0.0047556142668428</v>
      </c>
      <c r="F69" s="71">
        <f t="shared" si="11"/>
        <v>0.3767503302509907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77</v>
      </c>
      <c r="C72" s="164">
        <v>0</v>
      </c>
      <c r="D72" s="126" t="s">
        <v>72</v>
      </c>
      <c r="E72" s="164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64">
        <v>0</v>
      </c>
      <c r="D73" s="126" t="s">
        <v>72</v>
      </c>
      <c r="E73" s="164">
        <f>C73/454*100</f>
        <v>0</v>
      </c>
      <c r="F73" s="77" t="s">
        <v>72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78</v>
      </c>
      <c r="C74" s="164">
        <v>0</v>
      </c>
      <c r="D74" s="126">
        <v>97.175</v>
      </c>
      <c r="E74" s="164">
        <f>C74/454*100</f>
        <v>0</v>
      </c>
      <c r="F74" s="77">
        <f>D74/454*1000</f>
        <v>214.0418502202643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8">
        <v>0.0007</v>
      </c>
      <c r="D77" s="127">
        <v>0.1256</v>
      </c>
      <c r="E77" s="118">
        <f aca="true" t="shared" si="12" ref="E77:F79">C77/454*1000000</f>
        <v>1.5418502202643172</v>
      </c>
      <c r="F77" s="71">
        <f t="shared" si="12"/>
        <v>276.6519823788546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18">
        <v>0.0001</v>
      </c>
      <c r="D78" s="127" t="s">
        <v>72</v>
      </c>
      <c r="E78" s="118">
        <f t="shared" si="12"/>
        <v>0.22026431718061676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41">
        <v>0.0002</v>
      </c>
      <c r="D79" s="127" t="s">
        <v>72</v>
      </c>
      <c r="E79" s="141">
        <f t="shared" si="12"/>
        <v>0.4405286343612335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1.1349</v>
      </c>
      <c r="F85" s="128">
        <v>0.009</v>
      </c>
      <c r="G85" s="128">
        <v>1.3254</v>
      </c>
      <c r="H85" s="128">
        <v>1.0003</v>
      </c>
      <c r="I85" s="128">
        <v>0.7497</v>
      </c>
      <c r="J85" s="128">
        <v>0.7083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0.8811</v>
      </c>
      <c r="E86" s="129" t="s">
        <v>72</v>
      </c>
      <c r="F86" s="129">
        <v>0.0079</v>
      </c>
      <c r="G86" s="129">
        <v>1.1679</v>
      </c>
      <c r="H86" s="129">
        <v>0.8814</v>
      </c>
      <c r="I86" s="129">
        <v>0.6606</v>
      </c>
      <c r="J86" s="129">
        <v>0.6241</v>
      </c>
      <c r="K86" s="129">
        <v>0.1122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111.58</v>
      </c>
      <c r="E87" s="128">
        <v>126.6321</v>
      </c>
      <c r="F87" s="128" t="s">
        <v>72</v>
      </c>
      <c r="G87" s="128">
        <v>147.8881</v>
      </c>
      <c r="H87" s="128">
        <v>111.6135</v>
      </c>
      <c r="I87" s="128">
        <v>83.6494</v>
      </c>
      <c r="J87" s="128">
        <v>79.0321</v>
      </c>
      <c r="K87" s="128">
        <v>14.2144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0.7545</v>
      </c>
      <c r="E88" s="129">
        <v>0.8563</v>
      </c>
      <c r="F88" s="129">
        <v>0.0068</v>
      </c>
      <c r="G88" s="129" t="s">
        <v>72</v>
      </c>
      <c r="H88" s="129">
        <v>0.7547</v>
      </c>
      <c r="I88" s="129">
        <v>0.5656</v>
      </c>
      <c r="J88" s="129">
        <v>0.5344</v>
      </c>
      <c r="K88" s="129">
        <v>0.0961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0.9997</v>
      </c>
      <c r="E89" s="128">
        <v>1.1346</v>
      </c>
      <c r="F89" s="128">
        <v>0.009</v>
      </c>
      <c r="G89" s="128">
        <v>1.325</v>
      </c>
      <c r="H89" s="128" t="s">
        <v>72</v>
      </c>
      <c r="I89" s="128">
        <v>0.7495</v>
      </c>
      <c r="J89" s="128">
        <v>0.7081</v>
      </c>
      <c r="K89" s="12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1.3339</v>
      </c>
      <c r="E90" s="129">
        <v>1.5138</v>
      </c>
      <c r="F90" s="129">
        <v>0.012</v>
      </c>
      <c r="G90" s="129">
        <v>1.768</v>
      </c>
      <c r="H90" s="129">
        <v>1.3343</v>
      </c>
      <c r="I90" s="129" t="s">
        <v>72</v>
      </c>
      <c r="J90" s="129">
        <v>0.9448</v>
      </c>
      <c r="K90" s="129">
        <v>0.1699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1.4118</v>
      </c>
      <c r="E91" s="128">
        <v>1.6023</v>
      </c>
      <c r="F91" s="128">
        <v>0.0127</v>
      </c>
      <c r="G91" s="128">
        <v>1.8712</v>
      </c>
      <c r="H91" s="128">
        <v>1.4123</v>
      </c>
      <c r="I91" s="128">
        <v>1.0584</v>
      </c>
      <c r="J91" s="128" t="s">
        <v>72</v>
      </c>
      <c r="K91" s="128">
        <v>0.1799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7.8498</v>
      </c>
      <c r="E92" s="129">
        <v>8.9087</v>
      </c>
      <c r="F92" s="129">
        <v>0.0704</v>
      </c>
      <c r="G92" s="129">
        <v>10.4041</v>
      </c>
      <c r="H92" s="129">
        <v>7.8522</v>
      </c>
      <c r="I92" s="129">
        <v>5.8848</v>
      </c>
      <c r="J92" s="129">
        <v>5.56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2019-03-24T22:29:10Z</dcterms:modified>
  <cp:category/>
  <cp:version/>
  <cp:contentType/>
  <cp:contentStatus/>
</cp:coreProperties>
</file>