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<sst xmlns="http://schemas.openxmlformats.org/spreadsheetml/2006/main" count="166" uniqueCount="104">
  <si>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</si>
  <si>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</si>
  <si>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</si>
  <si>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</si>
  <si>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</si>
  <si>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</si>
  <si>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</si>
  <si>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</si>
  <si>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</si>
  <si>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</si>
  <si>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</si>
  <si>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</si>
  <si>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</si>
  <si>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</si>
  <si>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</si>
  <si>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</si>
  <si>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</si>
  <si>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</si>
  <si>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</si>
  <si>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</si>
  <si>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</si>
  <si>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</si>
  <si>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</si>
  <si>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</si>
  <si>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</si>
  <si>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</si>
  <si>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</si>
  <si>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</si>
  <si>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</si>
  <si>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</si>
  <si>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</si>
  <si>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</si>
  <si>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</si>
  <si>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</si>
  <si>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</si>
  <si>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</si>
  <si>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</si>
  <si>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</si>
  <si>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</si>
  <si>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</si>
  <si>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</si>
  <si>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</si>
  <si>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</si>
  <si>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</si>
  <si>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</si>
  <si>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</si>
  <si>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</si>
  <si>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</si>
  <si>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</si>
  <si>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</si>
  <si>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</si>
  <si>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</si>
  <si>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</si>
  <si>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</si>
  <si>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</si>
  <si>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</si>
  <si>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</si>
  <si>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</si>
  <si>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</si>
  <si>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</si>
  <si>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</si>
  <si>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</si>
  <si>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</si>
  <si>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</si>
  <si>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</si>
  <si>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</si>
  <si>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</si>
  <si>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</si>
  <si>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</si>
  <si>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</si>
  <si>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</si>
  <si>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</si>
  <si>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</si>
  <si>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</si>
  <si>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</si>
  <si>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</si>
  <si>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</si>
  <si>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</si>
  <si>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</si>
  <si>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</si>
  <si>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</si>
  <si>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</si>
  <si>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</si>
  <si>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</si>
  <si>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</si>
  <si>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</si>
  <si>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</si>
  <si>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</si>
  <si>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</si>
  <si>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</si>
  <si>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</si>
  <si>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</si>
  <si>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</si>
  <si>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</si>
  <si>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</si>
  <si>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</si>
  <si>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</si>
  <si>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</si>
  <si>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</si>
  <si>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</si>
  <si>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</si>
  <si>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</si>
  <si>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</si>
  <si>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22 січня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</si>
</sst>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2" fillId="0" borderId="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1" fillId="0" borderId="10" xfId="0" applyNumberFormat="1" applyFont="1" applyFill="1" applyBorder="1" applyAlignment="1">
      <alignment horizontal="center" vertical="top" wrapText="1"/>
    </xf>
    <xf numFmtId="188" fontId="71" fillId="0" borderId="17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90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92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4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103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82</v>
      </c>
      <c r="C7" s="119">
        <v>0.004</v>
      </c>
      <c r="D7" s="14">
        <v>3.516</v>
      </c>
      <c r="E7" s="119">
        <f aca="true" t="shared" si="0" ref="E7:F9">C7*39.3683</f>
        <v>0.1574732</v>
      </c>
      <c r="F7" s="13">
        <f t="shared" si="0"/>
        <v>138.4189428</v>
      </c>
    </row>
    <row r="8" spans="2:6" s="6" customFormat="1" ht="15">
      <c r="B8" s="24" t="s">
        <v>88</v>
      </c>
      <c r="C8" s="119">
        <v>0.002</v>
      </c>
      <c r="D8" s="14">
        <v>3.6</v>
      </c>
      <c r="E8" s="119">
        <f t="shared" si="0"/>
        <v>0.0787366</v>
      </c>
      <c r="F8" s="13">
        <f t="shared" si="0"/>
        <v>141.72588</v>
      </c>
    </row>
    <row r="9" spans="2:17" s="6" customFormat="1" ht="15">
      <c r="B9" s="24" t="s">
        <v>99</v>
      </c>
      <c r="C9" s="126">
        <v>0</v>
      </c>
      <c r="D9" s="14">
        <v>3.69</v>
      </c>
      <c r="E9" s="126">
        <f t="shared" si="0"/>
        <v>0</v>
      </c>
      <c r="F9" s="13">
        <f>D9*39.3683</f>
        <v>145.269027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8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81</v>
      </c>
      <c r="C12" s="165">
        <v>0</v>
      </c>
      <c r="D12" s="13">
        <v>152</v>
      </c>
      <c r="E12" s="165">
        <f aca="true" t="shared" si="1" ref="E12:F14">C12/$D$86</f>
        <v>0</v>
      </c>
      <c r="F12" s="72">
        <f t="shared" si="1"/>
        <v>186.32017651385144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94</v>
      </c>
      <c r="C13" s="120">
        <v>0.5</v>
      </c>
      <c r="D13" s="13">
        <v>158.75</v>
      </c>
      <c r="E13" s="120">
        <f t="shared" si="1"/>
        <v>0.6128953174797744</v>
      </c>
      <c r="F13" s="72">
        <f t="shared" si="1"/>
        <v>194.59426329982838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20">
        <v>0.25</v>
      </c>
      <c r="D14" s="13">
        <v>164.75</v>
      </c>
      <c r="E14" s="120">
        <f t="shared" si="1"/>
        <v>0.3064476587398872</v>
      </c>
      <c r="F14" s="72">
        <f t="shared" si="1"/>
        <v>201.9490071095857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8" t="s">
        <v>75</v>
      </c>
      <c r="D16" s="148"/>
      <c r="E16" s="144" t="s">
        <v>6</v>
      </c>
      <c r="F16" s="14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65">
        <v>0</v>
      </c>
      <c r="D17" s="89">
        <v>20910</v>
      </c>
      <c r="E17" s="165">
        <f aca="true" t="shared" si="2" ref="E17:F19">C17/$D$87</f>
        <v>0</v>
      </c>
      <c r="F17" s="72">
        <f>D17/$D$87</f>
        <v>188.7354454373138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97</v>
      </c>
      <c r="C18" s="122">
        <v>20</v>
      </c>
      <c r="D18" s="89">
        <v>21430</v>
      </c>
      <c r="E18" s="122">
        <f t="shared" si="2"/>
        <v>0.18052170773535517</v>
      </c>
      <c r="F18" s="72">
        <f>D18/$D$87</f>
        <v>193.42900983843307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98</v>
      </c>
      <c r="C19" s="122">
        <v>180</v>
      </c>
      <c r="D19" s="89">
        <v>21870</v>
      </c>
      <c r="E19" s="122">
        <f t="shared" si="2"/>
        <v>1.6246953696181965</v>
      </c>
      <c r="F19" s="72">
        <f>D19/$D$87</f>
        <v>197.40048740861087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82</v>
      </c>
      <c r="C22" s="123">
        <v>0.03</v>
      </c>
      <c r="D22" s="14">
        <v>4.25</v>
      </c>
      <c r="E22" s="123">
        <f aca="true" t="shared" si="3" ref="E22:F24">C22*36.7437</f>
        <v>1.1023109999999998</v>
      </c>
      <c r="F22" s="13">
        <f t="shared" si="3"/>
        <v>156.16072499999999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88</v>
      </c>
      <c r="C23" s="123">
        <v>0.03</v>
      </c>
      <c r="D23" s="14">
        <v>4.38</v>
      </c>
      <c r="E23" s="123">
        <f t="shared" si="3"/>
        <v>1.1023109999999998</v>
      </c>
      <c r="F23" s="13">
        <f t="shared" si="3"/>
        <v>160.93740599999998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99</v>
      </c>
      <c r="C24" s="123">
        <v>0.032</v>
      </c>
      <c r="D24" s="93">
        <v>4.514</v>
      </c>
      <c r="E24" s="123">
        <f t="shared" si="3"/>
        <v>1.1757984</v>
      </c>
      <c r="F24" s="13">
        <f t="shared" si="3"/>
        <v>165.8610618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81</v>
      </c>
      <c r="C27" s="122">
        <v>0.75</v>
      </c>
      <c r="D27" s="72">
        <v>156</v>
      </c>
      <c r="E27" s="122">
        <f aca="true" t="shared" si="4" ref="E27:F29">C27/$D$86</f>
        <v>0.9193429762196618</v>
      </c>
      <c r="F27" s="72">
        <f t="shared" si="4"/>
        <v>191.22333905368964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84</v>
      </c>
      <c r="C28" s="122">
        <v>0.5</v>
      </c>
      <c r="D28" s="13">
        <v>158.75</v>
      </c>
      <c r="E28" s="122">
        <f t="shared" si="4"/>
        <v>0.6128953174797744</v>
      </c>
      <c r="F28" s="72">
        <f t="shared" si="4"/>
        <v>194.59426329982838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95</v>
      </c>
      <c r="C29" s="122">
        <v>0.75</v>
      </c>
      <c r="D29" s="13">
        <v>164.5</v>
      </c>
      <c r="E29" s="122">
        <f>C29/$D$86</f>
        <v>0.9193429762196618</v>
      </c>
      <c r="F29" s="72">
        <f t="shared" si="4"/>
        <v>201.6425594508458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0">
        <v>0.25</v>
      </c>
      <c r="D32" s="13">
        <v>345.25</v>
      </c>
      <c r="E32" s="120">
        <f aca="true" t="shared" si="5" ref="E32:F34">C32/$D$86</f>
        <v>0.3064476587398872</v>
      </c>
      <c r="F32" s="72">
        <f t="shared" si="5"/>
        <v>423.20421671978426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20">
        <v>0.5</v>
      </c>
      <c r="D33" s="13">
        <v>348.75</v>
      </c>
      <c r="E33" s="120">
        <f t="shared" si="5"/>
        <v>0.6128953174797744</v>
      </c>
      <c r="F33" s="72">
        <f t="shared" si="5"/>
        <v>427.4944839421427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91</v>
      </c>
      <c r="C34" s="120">
        <v>0.25</v>
      </c>
      <c r="D34" s="67">
        <v>347</v>
      </c>
      <c r="E34" s="120">
        <f t="shared" si="5"/>
        <v>0.3064476587398872</v>
      </c>
      <c r="F34" s="72">
        <f t="shared" si="5"/>
        <v>425.3493503309635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3">
        <v>0.07</v>
      </c>
      <c r="D37" s="76">
        <v>2.656</v>
      </c>
      <c r="E37" s="123">
        <f aca="true" t="shared" si="6" ref="E37:F39">C37*58.0164</f>
        <v>4.061148</v>
      </c>
      <c r="F37" s="72">
        <f t="shared" si="6"/>
        <v>154.0915584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3">
        <v>0.06</v>
      </c>
      <c r="D38" s="76">
        <v>2.624</v>
      </c>
      <c r="E38" s="123">
        <f t="shared" si="6"/>
        <v>3.480984</v>
      </c>
      <c r="F38" s="72">
        <f t="shared" si="6"/>
        <v>152.2350336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100</v>
      </c>
      <c r="C39" s="123">
        <v>0.06</v>
      </c>
      <c r="D39" s="76">
        <v>2.65</v>
      </c>
      <c r="E39" s="123">
        <f t="shared" si="6"/>
        <v>3.480984</v>
      </c>
      <c r="F39" s="72">
        <f t="shared" si="6"/>
        <v>153.74346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83</v>
      </c>
      <c r="C42" s="123">
        <v>0.07</v>
      </c>
      <c r="D42" s="76">
        <v>9.822</v>
      </c>
      <c r="E42" s="123">
        <f aca="true" t="shared" si="7" ref="E42:F44">C42*36.7437</f>
        <v>2.572059</v>
      </c>
      <c r="F42" s="72">
        <f t="shared" si="7"/>
        <v>360.89662139999996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23">
        <v>0.072</v>
      </c>
      <c r="D43" s="76">
        <v>9.944</v>
      </c>
      <c r="E43" s="123">
        <f t="shared" si="7"/>
        <v>2.6455463999999997</v>
      </c>
      <c r="F43" s="72">
        <f t="shared" si="7"/>
        <v>365.3793528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3">
        <v>0.074</v>
      </c>
      <c r="D44" s="76">
        <v>10.044</v>
      </c>
      <c r="E44" s="123">
        <f t="shared" si="7"/>
        <v>2.7190337999999996</v>
      </c>
      <c r="F44" s="72">
        <f t="shared" si="7"/>
        <v>369.0537228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74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3">
        <v>0</v>
      </c>
      <c r="D47" s="90" t="s">
        <v>73</v>
      </c>
      <c r="E47" s="126">
        <f>C47/$D$87</f>
        <v>0</v>
      </c>
      <c r="F47" s="90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3">
        <v>0</v>
      </c>
      <c r="D48" s="90" t="s">
        <v>73</v>
      </c>
      <c r="E48" s="126">
        <f>C48/$D$87</f>
        <v>0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66">
        <v>1900</v>
      </c>
      <c r="D49" s="90">
        <v>47100</v>
      </c>
      <c r="E49" s="119">
        <f>C49/$D$87</f>
        <v>17.14956223485874</v>
      </c>
      <c r="F49" s="90">
        <f>D49/$D$87</f>
        <v>425.1286217167614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82</v>
      </c>
      <c r="C52" s="123">
        <v>7</v>
      </c>
      <c r="D52" s="77">
        <v>337.6</v>
      </c>
      <c r="E52" s="123">
        <f aca="true" t="shared" si="8" ref="E52:F54">C52*1.1023</f>
        <v>7.716100000000001</v>
      </c>
      <c r="F52" s="77">
        <f t="shared" si="8"/>
        <v>372.13648000000006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88</v>
      </c>
      <c r="C53" s="123">
        <v>6.6</v>
      </c>
      <c r="D53" s="77">
        <v>341.1</v>
      </c>
      <c r="E53" s="123">
        <f t="shared" si="8"/>
        <v>7.27518</v>
      </c>
      <c r="F53" s="77">
        <f t="shared" si="8"/>
        <v>375.99453000000005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100</v>
      </c>
      <c r="C54" s="123">
        <v>5.9</v>
      </c>
      <c r="D54" s="107">
        <v>343</v>
      </c>
      <c r="E54" s="123">
        <f>C54*1.1023</f>
        <v>6.503570000000001</v>
      </c>
      <c r="F54" s="77">
        <f t="shared" si="8"/>
        <v>378.0889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82</v>
      </c>
      <c r="C57" s="120">
        <v>0.12</v>
      </c>
      <c r="D57" s="72">
        <v>32.16</v>
      </c>
      <c r="E57" s="120">
        <f aca="true" t="shared" si="9" ref="E57:F59">C57/454*1000</f>
        <v>0.2643171806167401</v>
      </c>
      <c r="F57" s="72">
        <f t="shared" si="9"/>
        <v>70.83700440528634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88</v>
      </c>
      <c r="C58" s="120">
        <v>0.12</v>
      </c>
      <c r="D58" s="72">
        <v>32.4</v>
      </c>
      <c r="E58" s="120">
        <f t="shared" si="9"/>
        <v>0.2643171806167401</v>
      </c>
      <c r="F58" s="72">
        <f t="shared" si="9"/>
        <v>71.36563876651981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100</v>
      </c>
      <c r="C59" s="120">
        <v>0.13</v>
      </c>
      <c r="D59" s="72">
        <v>32.6</v>
      </c>
      <c r="E59" s="120">
        <f t="shared" si="9"/>
        <v>0.28634361233480177</v>
      </c>
      <c r="F59" s="72">
        <f t="shared" si="9"/>
        <v>71.80616740088105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19">
        <v>0.025</v>
      </c>
      <c r="D62" s="76">
        <v>12.14</v>
      </c>
      <c r="E62" s="119">
        <f aca="true" t="shared" si="10" ref="E62:F64">C62*22.026</f>
        <v>0.55065</v>
      </c>
      <c r="F62" s="72">
        <f t="shared" si="10"/>
        <v>267.39564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88</v>
      </c>
      <c r="C63" s="119">
        <v>0.01</v>
      </c>
      <c r="D63" s="76">
        <v>12.395</v>
      </c>
      <c r="E63" s="119">
        <f t="shared" si="10"/>
        <v>0.22026</v>
      </c>
      <c r="F63" s="72">
        <f t="shared" si="10"/>
        <v>273.01227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100</v>
      </c>
      <c r="C64" s="119">
        <v>0.015</v>
      </c>
      <c r="D64" s="76">
        <v>12.61</v>
      </c>
      <c r="E64" s="119">
        <f t="shared" si="10"/>
        <v>0.33038999999999996</v>
      </c>
      <c r="F64" s="72">
        <f t="shared" si="10"/>
        <v>277.74786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9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46" t="s">
        <v>23</v>
      </c>
      <c r="D66" s="147"/>
      <c r="E66" s="146" t="s">
        <v>24</v>
      </c>
      <c r="F66" s="147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92</v>
      </c>
      <c r="C67" s="119">
        <v>0.008</v>
      </c>
      <c r="D67" s="76">
        <v>1.32</v>
      </c>
      <c r="E67" s="119">
        <f aca="true" t="shared" si="11" ref="E67:F69">C67/3.785</f>
        <v>0.0021136063408190224</v>
      </c>
      <c r="F67" s="72">
        <f t="shared" si="11"/>
        <v>0.3487450462351387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82</v>
      </c>
      <c r="C68" s="119">
        <v>0.003</v>
      </c>
      <c r="D68" s="76">
        <v>1.349</v>
      </c>
      <c r="E68" s="119">
        <f t="shared" si="11"/>
        <v>0.0007926023778071334</v>
      </c>
      <c r="F68" s="72">
        <f t="shared" si="11"/>
        <v>0.35640686922060766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101</v>
      </c>
      <c r="C69" s="119">
        <v>0.005</v>
      </c>
      <c r="D69" s="76">
        <v>1.38</v>
      </c>
      <c r="E69" s="119">
        <f t="shared" si="11"/>
        <v>0.001321003963011889</v>
      </c>
      <c r="F69" s="72">
        <f t="shared" si="11"/>
        <v>0.36459709379128136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46" t="s">
        <v>26</v>
      </c>
      <c r="D71" s="147"/>
      <c r="E71" s="146" t="s">
        <v>27</v>
      </c>
      <c r="F71" s="147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87</v>
      </c>
      <c r="C72" s="143">
        <v>0</v>
      </c>
      <c r="D72" s="134" t="s">
        <v>73</v>
      </c>
      <c r="E72" s="143">
        <f>C72/454*100</f>
        <v>0</v>
      </c>
      <c r="F72" s="78" t="s">
        <v>73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93</v>
      </c>
      <c r="C73" s="140">
        <v>0.001</v>
      </c>
      <c r="D73" s="134">
        <v>0.7425</v>
      </c>
      <c r="E73" s="140">
        <f>C73/454*100</f>
        <v>0.00022026431718061672</v>
      </c>
      <c r="F73" s="78">
        <f>D73/454*1000</f>
        <v>1.6354625550660793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82</v>
      </c>
      <c r="C74" s="141">
        <v>0.007</v>
      </c>
      <c r="D74" s="134">
        <v>0.7655</v>
      </c>
      <c r="E74" s="141">
        <f>C74/454*100</f>
        <v>0.0015418502202643174</v>
      </c>
      <c r="F74" s="78">
        <f>D74/454*1000</f>
        <v>1.6861233480176212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40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4" t="s">
        <v>26</v>
      </c>
      <c r="D76" s="154"/>
      <c r="E76" s="146" t="s">
        <v>29</v>
      </c>
      <c r="F76" s="147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8">
        <v>0.0008</v>
      </c>
      <c r="D77" s="135">
        <v>0.1321</v>
      </c>
      <c r="E77" s="138">
        <f aca="true" t="shared" si="12" ref="E77:F79">C77/454*1000000</f>
        <v>1.762114537444934</v>
      </c>
      <c r="F77" s="72">
        <f t="shared" si="12"/>
        <v>290.9691629955947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80</v>
      </c>
      <c r="C78" s="138">
        <v>0.0009</v>
      </c>
      <c r="D78" s="135">
        <v>0.1342</v>
      </c>
      <c r="E78" s="138">
        <f t="shared" si="12"/>
        <v>1.9823788546255507</v>
      </c>
      <c r="F78" s="72">
        <f t="shared" si="12"/>
        <v>295.59471365638774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89</v>
      </c>
      <c r="C79" s="138">
        <v>0.0008</v>
      </c>
      <c r="D79" s="135" t="s">
        <v>73</v>
      </c>
      <c r="E79" s="138">
        <f t="shared" si="12"/>
        <v>1.762114537444934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6" t="s">
        <v>73</v>
      </c>
      <c r="E85" s="136">
        <v>1.2258</v>
      </c>
      <c r="F85" s="136">
        <v>0.009</v>
      </c>
      <c r="G85" s="136">
        <v>1.3983</v>
      </c>
      <c r="H85" s="136">
        <v>1.0395</v>
      </c>
      <c r="I85" s="136">
        <v>0.8028</v>
      </c>
      <c r="J85" s="136">
        <v>0.7988</v>
      </c>
      <c r="K85" s="136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7">
        <v>0.8158</v>
      </c>
      <c r="E86" s="137" t="s">
        <v>73</v>
      </c>
      <c r="F86" s="137">
        <v>0.0074</v>
      </c>
      <c r="G86" s="137">
        <v>1.1407</v>
      </c>
      <c r="H86" s="137">
        <v>0.848</v>
      </c>
      <c r="I86" s="137">
        <v>0.6549</v>
      </c>
      <c r="J86" s="137">
        <v>0.6517</v>
      </c>
      <c r="K86" s="137">
        <v>0.1043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6">
        <v>110.79</v>
      </c>
      <c r="E87" s="136">
        <v>135.8064</v>
      </c>
      <c r="F87" s="136" t="s">
        <v>73</v>
      </c>
      <c r="G87" s="136">
        <v>154.9177</v>
      </c>
      <c r="H87" s="136">
        <v>115.1663</v>
      </c>
      <c r="I87" s="136">
        <v>88.9451</v>
      </c>
      <c r="J87" s="136">
        <v>88.4991</v>
      </c>
      <c r="K87" s="136">
        <v>14.1711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7">
        <v>0.7152</v>
      </c>
      <c r="E88" s="137">
        <v>0.8766</v>
      </c>
      <c r="F88" s="137">
        <v>0.0065</v>
      </c>
      <c r="G88" s="137" t="s">
        <v>73</v>
      </c>
      <c r="H88" s="137">
        <v>0.7434</v>
      </c>
      <c r="I88" s="137">
        <v>0.5741</v>
      </c>
      <c r="J88" s="137">
        <v>0.5713</v>
      </c>
      <c r="K88" s="137">
        <v>0.0915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6">
        <v>0.962</v>
      </c>
      <c r="E89" s="136">
        <v>1.1792</v>
      </c>
      <c r="F89" s="136">
        <v>0.0087</v>
      </c>
      <c r="G89" s="136">
        <v>1.3452</v>
      </c>
      <c r="H89" s="136" t="s">
        <v>73</v>
      </c>
      <c r="I89" s="136">
        <v>0.7723</v>
      </c>
      <c r="J89" s="136">
        <v>0.7684</v>
      </c>
      <c r="K89" s="136">
        <v>0.123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7">
        <v>1.2456</v>
      </c>
      <c r="E90" s="137">
        <v>1.5269</v>
      </c>
      <c r="F90" s="137">
        <v>0.0112</v>
      </c>
      <c r="G90" s="137">
        <v>1.7417</v>
      </c>
      <c r="H90" s="137">
        <v>1.2948</v>
      </c>
      <c r="I90" s="137" t="s">
        <v>73</v>
      </c>
      <c r="J90" s="137">
        <v>0.995</v>
      </c>
      <c r="K90" s="137">
        <v>0.1593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6">
        <v>1.2519</v>
      </c>
      <c r="E91" s="136">
        <v>1.5346</v>
      </c>
      <c r="F91" s="136">
        <v>0.0113</v>
      </c>
      <c r="G91" s="136">
        <v>1.7505</v>
      </c>
      <c r="H91" s="136">
        <v>1.3013</v>
      </c>
      <c r="I91" s="136">
        <v>1.005</v>
      </c>
      <c r="J91" s="136" t="s">
        <v>73</v>
      </c>
      <c r="K91" s="136">
        <v>0.1601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7">
        <v>7.818</v>
      </c>
      <c r="E92" s="137">
        <v>9.5833</v>
      </c>
      <c r="F92" s="137">
        <v>0.0706</v>
      </c>
      <c r="G92" s="137">
        <v>10.9319</v>
      </c>
      <c r="H92" s="137">
        <v>8.1268</v>
      </c>
      <c r="I92" s="137">
        <v>6.2765</v>
      </c>
      <c r="J92" s="137">
        <v>6.245</v>
      </c>
      <c r="K92" s="137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3" t="s">
        <v>56</v>
      </c>
      <c r="C115" s="153"/>
      <c r="D115" s="153"/>
      <c r="E115" s="153"/>
      <c r="F115" s="153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3" t="s">
        <v>57</v>
      </c>
      <c r="C116" s="153"/>
      <c r="D116" s="153"/>
      <c r="E116" s="153"/>
      <c r="F116" s="153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3" t="s">
        <v>58</v>
      </c>
      <c r="C117" s="153"/>
      <c r="D117" s="153"/>
      <c r="E117" s="153"/>
      <c r="F117" s="153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3" t="s">
        <v>59</v>
      </c>
      <c r="C118" s="153"/>
      <c r="D118" s="153"/>
      <c r="E118" s="153"/>
      <c r="F118" s="153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3" t="s">
        <v>60</v>
      </c>
      <c r="C119" s="153"/>
      <c r="D119" s="153"/>
      <c r="E119" s="153"/>
      <c r="F119" s="153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3" t="s">
        <v>61</v>
      </c>
      <c r="C120" s="153"/>
      <c r="D120" s="153"/>
      <c r="E120" s="153"/>
      <c r="F120" s="153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2" t="s">
        <v>62</v>
      </c>
      <c r="C121" s="152"/>
      <c r="D121" s="152"/>
      <c r="E121" s="152"/>
      <c r="F121" s="152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5"/>
      <c r="D123" s="164"/>
      <c r="E123" s="164"/>
      <c r="F123" s="156"/>
      <c r="G123" s="127"/>
      <c r="H123" s="127"/>
    </row>
    <row r="124" spans="2:8" ht="30.75" customHeight="1">
      <c r="B124" s="33" t="s">
        <v>64</v>
      </c>
      <c r="C124" s="155" t="s">
        <v>65</v>
      </c>
      <c r="D124" s="156"/>
      <c r="E124" s="155" t="s">
        <v>66</v>
      </c>
      <c r="F124" s="156"/>
      <c r="G124" s="127"/>
      <c r="H124" s="127"/>
    </row>
    <row r="125" spans="2:8" ht="30.75" customHeight="1">
      <c r="B125" s="33" t="s">
        <v>67</v>
      </c>
      <c r="C125" s="155" t="s">
        <v>68</v>
      </c>
      <c r="D125" s="156"/>
      <c r="E125" s="155" t="s">
        <v>69</v>
      </c>
      <c r="F125" s="156"/>
      <c r="G125" s="127"/>
      <c r="H125" s="127"/>
    </row>
    <row r="126" spans="2:8" ht="15" customHeight="1">
      <c r="B126" s="158" t="s">
        <v>70</v>
      </c>
      <c r="C126" s="160" t="s">
        <v>71</v>
      </c>
      <c r="D126" s="161"/>
      <c r="E126" s="160" t="s">
        <v>72</v>
      </c>
      <c r="F126" s="161"/>
      <c r="G126" s="127"/>
      <c r="H126" s="127"/>
    </row>
    <row r="127" spans="2:8" ht="15" customHeight="1">
      <c r="B127" s="159"/>
      <c r="C127" s="162"/>
      <c r="D127" s="163"/>
      <c r="E127" s="162"/>
      <c r="F127" s="163"/>
      <c r="G127" s="127"/>
      <c r="H127" s="12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2018-01-23T05:10:38Z</dcterms:modified>
  <cp:category/>
  <cp:version/>
  <cp:contentType/>
  <cp:contentStatus/>
</cp:coreProperties>
</file>