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<sst xmlns="http://schemas.openxmlformats.org/spreadsheetml/2006/main" count="170" uniqueCount="103">
  <si>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</si>
  <si>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</si>
  <si>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</si>
  <si>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</si>
  <si>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</si>
  <si>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</si>
  <si>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</si>
  <si>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</si>
  <si>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</si>
  <si>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</si>
  <si>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</si>
  <si>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</si>
  <si>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</si>
  <si>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</si>
  <si>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</si>
  <si>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</si>
  <si>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</si>
  <si>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</si>
  <si>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</si>
  <si>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</si>
  <si>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</si>
  <si>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</si>
  <si>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</si>
  <si>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</si>
  <si>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</si>
  <si>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</si>
  <si>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</si>
  <si>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</si>
  <si>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</si>
  <si>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</si>
  <si>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</si>
  <si>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</si>
  <si>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</si>
  <si>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</si>
  <si>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</si>
  <si>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</si>
  <si>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</si>
  <si>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</si>
  <si>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</si>
  <si>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</si>
  <si>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</si>
  <si>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</si>
  <si>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</si>
  <si>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</si>
  <si>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</si>
  <si>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</si>
  <si>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</si>
  <si>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</si>
  <si>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</si>
  <si>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</si>
  <si>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</si>
  <si>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</si>
  <si>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</si>
  <si>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</si>
  <si>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</si>
  <si>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</si>
  <si>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</si>
  <si>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</si>
  <si>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</si>
  <si>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</si>
  <si>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</si>
  <si>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</si>
  <si>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</si>
  <si>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</si>
  <si>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</si>
  <si>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</si>
  <si>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</si>
  <si>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</si>
  <si>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</si>
  <si>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</si>
  <si>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</si>
  <si>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</si>
  <si>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</si>
  <si>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</si>
  <si>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</si>
  <si>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</si>
  <si>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</si>
  <si>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</si>
  <si>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</si>
  <si>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</si>
  <si>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</si>
  <si>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</si>
  <si>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</si>
  <si>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</si>
  <si>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</si>
  <si>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</si>
  <si>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</si>
  <si>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</si>
  <si>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</si>
  <si>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</si>
  <si>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</si>
  <si>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</si>
  <si>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</si>
  <si>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</si>
  <si>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</si>
  <si>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</si>
  <si>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</si>
  <si>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</si>
  <si>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</si>
  <si>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</si>
  <si>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</si>
  <si>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</si>
  <si>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21 жовтня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</si>
</sst>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F63" sqref="F63:F6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102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83</v>
      </c>
      <c r="C7" s="113">
        <v>0.036</v>
      </c>
      <c r="D7" s="14">
        <v>3.87</v>
      </c>
      <c r="E7" s="113">
        <f>C7*39.3683</f>
        <v>1.4172587999999997</v>
      </c>
      <c r="F7" s="13">
        <f aca="true" t="shared" si="0" ref="E7:F9">D7*39.3683</f>
        <v>152.355321</v>
      </c>
    </row>
    <row r="8" spans="2:6" s="6" customFormat="1" ht="15">
      <c r="B8" s="24" t="s">
        <v>80</v>
      </c>
      <c r="C8" s="113">
        <v>0.032</v>
      </c>
      <c r="D8" s="14">
        <v>3.996</v>
      </c>
      <c r="E8" s="113">
        <f t="shared" si="0"/>
        <v>1.2597856</v>
      </c>
      <c r="F8" s="13">
        <f t="shared" si="0"/>
        <v>157.3157268</v>
      </c>
    </row>
    <row r="9" spans="2:17" s="6" customFormat="1" ht="15">
      <c r="B9" s="24" t="s">
        <v>94</v>
      </c>
      <c r="C9" s="113">
        <v>0.026</v>
      </c>
      <c r="D9" s="14">
        <v>4.064</v>
      </c>
      <c r="E9" s="113">
        <f t="shared" si="0"/>
        <v>1.0235758</v>
      </c>
      <c r="F9" s="13">
        <f t="shared" si="0"/>
        <v>159.9927712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28">
        <v>0.3</v>
      </c>
      <c r="D12" s="13">
        <v>165.25</v>
      </c>
      <c r="E12" s="128">
        <f>C12/$D$86</f>
        <v>0.33429908624916427</v>
      </c>
      <c r="F12" s="71">
        <f aca="true" t="shared" si="1" ref="E12:F14">D12/$D$86</f>
        <v>184.14308000891464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28">
        <v>0.29</v>
      </c>
      <c r="D13" s="13">
        <v>170</v>
      </c>
      <c r="E13" s="128">
        <f t="shared" si="1"/>
        <v>0.3231557833741921</v>
      </c>
      <c r="F13" s="71">
        <f t="shared" si="1"/>
        <v>189.43614887452642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28">
        <v>0.57</v>
      </c>
      <c r="D14" s="13">
        <v>173.5</v>
      </c>
      <c r="E14" s="128">
        <f t="shared" si="1"/>
        <v>0.6351682638734121</v>
      </c>
      <c r="F14" s="71">
        <f t="shared" si="1"/>
        <v>193.33630488076668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3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27">
        <v>0</v>
      </c>
      <c r="D17" s="87" t="s">
        <v>72</v>
      </c>
      <c r="E17" s="130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95</v>
      </c>
      <c r="C18" s="138">
        <v>120</v>
      </c>
      <c r="D18" s="87">
        <v>24520</v>
      </c>
      <c r="E18" s="114">
        <f>C18/$D$87</f>
        <v>1.105277701022382</v>
      </c>
      <c r="F18" s="71">
        <f>D18/$D$87</f>
        <v>225.84507690890672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37">
        <v>40</v>
      </c>
      <c r="D19" s="87">
        <v>24490</v>
      </c>
      <c r="E19" s="128">
        <f>C19/$D$87</f>
        <v>0.368425900340794</v>
      </c>
      <c r="F19" s="71">
        <f>D19/$D$87</f>
        <v>225.56875748365113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3">
        <v>0.086</v>
      </c>
      <c r="D22" s="14">
        <v>5.224</v>
      </c>
      <c r="E22" s="113">
        <f aca="true" t="shared" si="2" ref="E22:F24">C22*36.7437</f>
        <v>3.1599581999999993</v>
      </c>
      <c r="F22" s="13">
        <f t="shared" si="2"/>
        <v>191.9490888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3">
        <v>0.074</v>
      </c>
      <c r="D23" s="14">
        <v>5.296</v>
      </c>
      <c r="E23" s="113">
        <f t="shared" si="2"/>
        <v>2.7190337999999996</v>
      </c>
      <c r="F23" s="13">
        <f t="shared" si="2"/>
        <v>194.5946352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94</v>
      </c>
      <c r="C24" s="113">
        <v>0.07</v>
      </c>
      <c r="D24" s="75">
        <v>5.346</v>
      </c>
      <c r="E24" s="113">
        <f t="shared" si="2"/>
        <v>2.572059</v>
      </c>
      <c r="F24" s="13">
        <f t="shared" si="2"/>
        <v>196.43182019999998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91</v>
      </c>
      <c r="C27" s="128">
        <v>0.14</v>
      </c>
      <c r="D27" s="71">
        <v>181</v>
      </c>
      <c r="E27" s="128">
        <f aca="true" t="shared" si="3" ref="E27:F29">C27/$D$86</f>
        <v>0.15600624024961</v>
      </c>
      <c r="F27" s="71">
        <f t="shared" si="3"/>
        <v>201.69378203699577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28">
        <v>0.41</v>
      </c>
      <c r="D28" s="13">
        <v>183.5</v>
      </c>
      <c r="E28" s="128">
        <f>C28/$D$86</f>
        <v>0.45687541787385777</v>
      </c>
      <c r="F28" s="71">
        <f t="shared" si="3"/>
        <v>204.4796077557388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28">
        <v>0.27</v>
      </c>
      <c r="D29" s="13">
        <v>185.25</v>
      </c>
      <c r="E29" s="128">
        <f t="shared" si="3"/>
        <v>0.30086917762424786</v>
      </c>
      <c r="F29" s="71">
        <f t="shared" si="3"/>
        <v>206.42968575885894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8">
        <v>0.73</v>
      </c>
      <c r="D32" s="13">
        <v>375</v>
      </c>
      <c r="E32" s="128">
        <f>C32/$D$86</f>
        <v>0.8134611098729664</v>
      </c>
      <c r="F32" s="71">
        <f aca="true" t="shared" si="4" ref="E32:F34">D32/$D$86</f>
        <v>417.8738578114553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28">
        <v>0.73</v>
      </c>
      <c r="D33" s="13">
        <v>376.25</v>
      </c>
      <c r="E33" s="128">
        <f t="shared" si="4"/>
        <v>0.8134611098729664</v>
      </c>
      <c r="F33" s="71">
        <f>D33/$D$86</f>
        <v>419.2667706708269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28">
        <v>0.93</v>
      </c>
      <c r="D34" s="66">
        <v>374.75</v>
      </c>
      <c r="E34" s="128">
        <f t="shared" si="4"/>
        <v>1.0363271673724093</v>
      </c>
      <c r="F34" s="71">
        <f t="shared" si="4"/>
        <v>417.59527523958104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3">
        <v>0.056</v>
      </c>
      <c r="D37" s="75">
        <v>2.892</v>
      </c>
      <c r="E37" s="113">
        <f aca="true" t="shared" si="5" ref="E37:F39">C37*58.0164</f>
        <v>3.2489184</v>
      </c>
      <c r="F37" s="71">
        <f t="shared" si="5"/>
        <v>167.7834288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3">
        <v>0.044</v>
      </c>
      <c r="D38" s="75">
        <v>2.866</v>
      </c>
      <c r="E38" s="113">
        <f t="shared" si="5"/>
        <v>2.5527216</v>
      </c>
      <c r="F38" s="71">
        <f t="shared" si="5"/>
        <v>166.2750024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3">
        <v>0.01</v>
      </c>
      <c r="D39" s="75">
        <v>2.87</v>
      </c>
      <c r="E39" s="113">
        <f t="shared" si="5"/>
        <v>0.580164</v>
      </c>
      <c r="F39" s="71">
        <f t="shared" si="5"/>
        <v>166.507068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3">
        <v>0.006</v>
      </c>
      <c r="D42" s="75">
        <v>9.324</v>
      </c>
      <c r="E42" s="113">
        <f>C42*36.7437</f>
        <v>0.2204622</v>
      </c>
      <c r="F42" s="71">
        <f aca="true" t="shared" si="6" ref="E42:F44">D42*36.7437</f>
        <v>342.59825879999994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3">
        <v>0.006</v>
      </c>
      <c r="D43" s="75">
        <v>9.47</v>
      </c>
      <c r="E43" s="113">
        <f t="shared" si="6"/>
        <v>0.2204622</v>
      </c>
      <c r="F43" s="71">
        <f t="shared" si="6"/>
        <v>347.962839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3">
        <v>0.002</v>
      </c>
      <c r="D44" s="75">
        <v>9.592</v>
      </c>
      <c r="E44" s="113">
        <f t="shared" si="6"/>
        <v>0.0734874</v>
      </c>
      <c r="F44" s="71">
        <f t="shared" si="6"/>
        <v>352.4455704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97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83</v>
      </c>
      <c r="C52" s="113">
        <v>0.8</v>
      </c>
      <c r="D52" s="76">
        <v>307.7</v>
      </c>
      <c r="E52" s="113">
        <f>C52*1.1023</f>
        <v>0.8818400000000001</v>
      </c>
      <c r="F52" s="76">
        <f aca="true" t="shared" si="7" ref="E52:F54">D52*1.1023</f>
        <v>339.17771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3">
        <v>0.9</v>
      </c>
      <c r="D53" s="76">
        <v>310.3</v>
      </c>
      <c r="E53" s="113">
        <f t="shared" si="7"/>
        <v>0.9920700000000001</v>
      </c>
      <c r="F53" s="76">
        <f t="shared" si="7"/>
        <v>342.04369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80</v>
      </c>
      <c r="C54" s="113">
        <v>0.8</v>
      </c>
      <c r="D54" s="76">
        <v>314.3</v>
      </c>
      <c r="E54" s="113">
        <f>C54*1.1023</f>
        <v>0.8818400000000001</v>
      </c>
      <c r="F54" s="76">
        <f t="shared" si="7"/>
        <v>346.45289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83</v>
      </c>
      <c r="C57" s="114">
        <v>0.12</v>
      </c>
      <c r="D57" s="71">
        <v>30.48</v>
      </c>
      <c r="E57" s="114">
        <f>C57/454*1000</f>
        <v>0.2643171806167401</v>
      </c>
      <c r="F57" s="71">
        <f aca="true" t="shared" si="8" ref="E57:F59">D57/454*1000</f>
        <v>67.13656387665198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4">
        <v>0.11</v>
      </c>
      <c r="D58" s="71">
        <v>30.72</v>
      </c>
      <c r="E58" s="114">
        <f t="shared" si="8"/>
        <v>0.2422907488986784</v>
      </c>
      <c r="F58" s="71">
        <f t="shared" si="8"/>
        <v>67.66519823788546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80</v>
      </c>
      <c r="C59" s="114">
        <v>0.12</v>
      </c>
      <c r="D59" s="71">
        <v>30.96</v>
      </c>
      <c r="E59" s="114">
        <f t="shared" si="8"/>
        <v>0.2643171806167401</v>
      </c>
      <c r="F59" s="71">
        <f t="shared" si="8"/>
        <v>68.19383259911895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3">
        <v>0.115</v>
      </c>
      <c r="D62" s="75">
        <v>11.815</v>
      </c>
      <c r="E62" s="113">
        <f>C62*22.026</f>
        <v>2.5329900000000003</v>
      </c>
      <c r="F62" s="71">
        <f aca="true" t="shared" si="9" ref="E62:F64">D62*22.026</f>
        <v>260.23719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3">
        <v>0.13</v>
      </c>
      <c r="D63" s="75">
        <v>12.055</v>
      </c>
      <c r="E63" s="113">
        <f t="shared" si="9"/>
        <v>2.8633800000000003</v>
      </c>
      <c r="F63" s="71">
        <f t="shared" si="9"/>
        <v>265.52343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80</v>
      </c>
      <c r="C64" s="113">
        <v>0.11</v>
      </c>
      <c r="D64" s="75">
        <v>12.275</v>
      </c>
      <c r="E64" s="113">
        <f t="shared" si="9"/>
        <v>2.42286</v>
      </c>
      <c r="F64" s="71">
        <f t="shared" si="9"/>
        <v>270.36915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77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84</v>
      </c>
      <c r="C67" s="113">
        <v>0.018</v>
      </c>
      <c r="D67" s="75">
        <v>1.42</v>
      </c>
      <c r="E67" s="113">
        <f aca="true" t="shared" si="10" ref="E67:F69">C67/3.785</f>
        <v>0.0047556142668428</v>
      </c>
      <c r="F67" s="71">
        <f t="shared" si="10"/>
        <v>0.37516512549537645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93</v>
      </c>
      <c r="C68" s="113">
        <v>0.004</v>
      </c>
      <c r="D68" s="75">
        <v>1.398</v>
      </c>
      <c r="E68" s="113">
        <f t="shared" si="10"/>
        <v>0.0010568031704095112</v>
      </c>
      <c r="F68" s="71">
        <f t="shared" si="10"/>
        <v>0.36935270805812415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99</v>
      </c>
      <c r="C69" s="113">
        <v>0.004</v>
      </c>
      <c r="D69" s="75">
        <v>1.421</v>
      </c>
      <c r="E69" s="113">
        <f t="shared" si="10"/>
        <v>0.0010568031704095112</v>
      </c>
      <c r="F69" s="71">
        <f>D69/3.785</f>
        <v>0.37542932628797887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79</v>
      </c>
      <c r="C72" s="140">
        <v>0</v>
      </c>
      <c r="D72" s="123">
        <v>1.10025</v>
      </c>
      <c r="E72" s="140">
        <f>C72/454*100</f>
        <v>0</v>
      </c>
      <c r="F72" s="77">
        <f>D72/454*1000</f>
        <v>2.423458149779736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84</v>
      </c>
      <c r="C73" s="139">
        <v>0.00475</v>
      </c>
      <c r="D73" s="123">
        <v>1.1545</v>
      </c>
      <c r="E73" s="139">
        <f>C73/454*100</f>
        <v>0.0010462555066079295</v>
      </c>
      <c r="F73" s="77">
        <f>D73/454*1000</f>
        <v>2.54295154185022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93</v>
      </c>
      <c r="C74" s="139">
        <v>0.005</v>
      </c>
      <c r="D74" s="123">
        <v>1.16975</v>
      </c>
      <c r="E74" s="139">
        <f>C74/454*100</f>
        <v>0.0011013215859030838</v>
      </c>
      <c r="F74" s="77">
        <f>D74/454*1000</f>
        <v>2.576541850220264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2">
        <v>0.0005</v>
      </c>
      <c r="D77" s="124">
        <v>0.1227</v>
      </c>
      <c r="E77" s="132">
        <f>C77/454*1000000</f>
        <v>1.1013215859030836</v>
      </c>
      <c r="F77" s="71">
        <f>D77/454*1000000</f>
        <v>270.2643171806168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32">
        <v>0.0005</v>
      </c>
      <c r="D78" s="124" t="s">
        <v>72</v>
      </c>
      <c r="E78" s="132">
        <f>C78/454*1000000</f>
        <v>1.1013215859030836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32">
        <v>0.0004</v>
      </c>
      <c r="D79" s="124" t="s">
        <v>72</v>
      </c>
      <c r="E79" s="132">
        <f>C79/454*1000000</f>
        <v>0.881057268722467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1.1143</v>
      </c>
      <c r="F85" s="135">
        <v>0.0092</v>
      </c>
      <c r="G85" s="135">
        <v>1.2971</v>
      </c>
      <c r="H85" s="135">
        <v>1.0114</v>
      </c>
      <c r="I85" s="135">
        <v>0.7639</v>
      </c>
      <c r="J85" s="135">
        <v>0.6862</v>
      </c>
      <c r="K85" s="135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0.8974</v>
      </c>
      <c r="E86" s="135" t="s">
        <v>72</v>
      </c>
      <c r="F86" s="135">
        <v>0.0083</v>
      </c>
      <c r="G86" s="135">
        <v>1.164</v>
      </c>
      <c r="H86" s="135">
        <v>0.9077</v>
      </c>
      <c r="I86" s="135">
        <v>0.6855</v>
      </c>
      <c r="J86" s="135">
        <v>0.6158</v>
      </c>
      <c r="K86" s="135">
        <v>0.1144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108.57</v>
      </c>
      <c r="E87" s="135">
        <v>120.9796</v>
      </c>
      <c r="F87" s="135" t="s">
        <v>72</v>
      </c>
      <c r="G87" s="135">
        <v>140.8261</v>
      </c>
      <c r="H87" s="135">
        <v>109.8109</v>
      </c>
      <c r="I87" s="135">
        <v>82.9348</v>
      </c>
      <c r="J87" s="135">
        <v>74.5007</v>
      </c>
      <c r="K87" s="135">
        <v>13.8431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0.771</v>
      </c>
      <c r="E88" s="135">
        <v>0.8591</v>
      </c>
      <c r="F88" s="135">
        <v>0.0071</v>
      </c>
      <c r="G88" s="135" t="s">
        <v>72</v>
      </c>
      <c r="H88" s="135">
        <v>0.7798</v>
      </c>
      <c r="I88" s="135">
        <v>0.5889</v>
      </c>
      <c r="J88" s="135">
        <v>0.529</v>
      </c>
      <c r="K88" s="135">
        <v>0.0983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0.9887</v>
      </c>
      <c r="E89" s="135">
        <v>1.1017</v>
      </c>
      <c r="F89" s="135">
        <v>0.0091</v>
      </c>
      <c r="G89" s="135">
        <v>1.2824</v>
      </c>
      <c r="H89" s="135" t="s">
        <v>72</v>
      </c>
      <c r="I89" s="135">
        <v>0.7553</v>
      </c>
      <c r="J89" s="135">
        <v>0.6784</v>
      </c>
      <c r="K89" s="135">
        <v>0.1261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1.3091</v>
      </c>
      <c r="E90" s="135">
        <v>1.4587</v>
      </c>
      <c r="F90" s="135">
        <v>0.0121</v>
      </c>
      <c r="G90" s="135">
        <v>1.698</v>
      </c>
      <c r="H90" s="135">
        <v>1.3241</v>
      </c>
      <c r="I90" s="135" t="s">
        <v>72</v>
      </c>
      <c r="J90" s="135">
        <v>0.8983</v>
      </c>
      <c r="K90" s="135">
        <v>0.1669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1.4573</v>
      </c>
      <c r="E91" s="135">
        <v>1.6239</v>
      </c>
      <c r="F91" s="135">
        <v>0.0134</v>
      </c>
      <c r="G91" s="135">
        <v>1.8903</v>
      </c>
      <c r="H91" s="135">
        <v>1.474</v>
      </c>
      <c r="I91" s="135">
        <v>1.1132</v>
      </c>
      <c r="J91" s="135" t="s">
        <v>72</v>
      </c>
      <c r="K91" s="135">
        <v>0.1858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7.8429</v>
      </c>
      <c r="E92" s="135">
        <v>8.7393</v>
      </c>
      <c r="F92" s="135">
        <v>0.0722</v>
      </c>
      <c r="G92" s="135">
        <v>10.173</v>
      </c>
      <c r="H92" s="135">
        <v>7.9325</v>
      </c>
      <c r="I92" s="135">
        <v>5.9911</v>
      </c>
      <c r="J92" s="135">
        <v>5.3818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0.8974243919949744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2"/>
      <c r="D123" s="161"/>
      <c r="E123" s="161"/>
      <c r="F123" s="153"/>
      <c r="G123" s="117"/>
      <c r="H123" s="117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7"/>
      <c r="H124" s="117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7"/>
      <c r="H125" s="117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7"/>
      <c r="H126" s="117"/>
    </row>
    <row r="127" spans="2:8" ht="15" customHeight="1">
      <c r="B127" s="156"/>
      <c r="C127" s="159"/>
      <c r="D127" s="160"/>
      <c r="E127" s="159"/>
      <c r="F127" s="160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2019-10-22T11:00:44Z</dcterms:modified>
  <cp:category/>
  <cp:version/>
  <cp:contentType/>
  <cp:contentStatus/>
</cp:coreProperties>
</file>