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<sst xmlns="http://schemas.openxmlformats.org/spreadsheetml/2006/main" count="172" uniqueCount="101">
  <si>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</si>
  <si>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</si>
  <si>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</si>
  <si>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</si>
  <si>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</si>
  <si>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</si>
  <si>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</si>
  <si>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</si>
  <si>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</si>
  <si>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</si>
  <si>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</si>
  <si>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</si>
  <si>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</si>
  <si>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</si>
  <si>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</si>
  <si>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</si>
  <si>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</si>
  <si>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</si>
  <si>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</si>
  <si>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</si>
  <si>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</si>
  <si>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</si>
  <si>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</si>
  <si>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</si>
  <si>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</si>
  <si>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</si>
  <si>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</si>
  <si>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</si>
  <si>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</si>
  <si>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</si>
  <si>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</si>
  <si>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</si>
  <si>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</si>
  <si>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</si>
  <si>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</si>
  <si>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</si>
  <si>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</si>
  <si>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</si>
  <si>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</si>
  <si>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</si>
  <si>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</si>
  <si>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</si>
  <si>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</si>
  <si>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</si>
  <si>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</si>
  <si>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</si>
  <si>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</si>
  <si>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</si>
  <si>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</si>
  <si>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</si>
  <si>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</si>
  <si>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</si>
  <si>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</si>
  <si>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</si>
  <si>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</si>
  <si>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</si>
  <si>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</si>
  <si>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</si>
  <si>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</si>
  <si>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</si>
  <si>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</si>
  <si>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</si>
  <si>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</si>
  <si>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</si>
  <si>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</si>
  <si>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</si>
  <si>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</si>
  <si>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</si>
  <si>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</si>
  <si>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</si>
  <si>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</si>
  <si>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</si>
  <si>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</si>
  <si>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</si>
  <si>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</si>
  <si>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</si>
  <si>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</si>
  <si>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</si>
  <si>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</si>
  <si>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</si>
  <si>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</si>
  <si>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</si>
  <si>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</si>
  <si>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</si>
  <si>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</si>
  <si>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</si>
  <si>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</si>
  <si>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</si>
  <si>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</si>
  <si>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</si>
  <si>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</si>
  <si>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</si>
  <si>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</si>
  <si>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</si>
  <si>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</si>
  <si>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</si>
  <si>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</si>
  <si>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</si>
  <si>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</si>
  <si>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</si>
  <si>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21 червня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</si>
</sst>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100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2" t="s">
        <v>6</v>
      </c>
      <c r="F6" s="143"/>
      <c r="G6"/>
      <c r="H6"/>
      <c r="I6"/>
    </row>
    <row r="7" spans="2:6" s="6" customFormat="1" ht="15">
      <c r="B7" s="24" t="s">
        <v>78</v>
      </c>
      <c r="C7" s="113">
        <v>0.076</v>
      </c>
      <c r="D7" s="14">
        <v>4.424</v>
      </c>
      <c r="E7" s="113">
        <f aca="true" t="shared" si="0" ref="E7:F9">C7*39.3683</f>
        <v>2.9919908</v>
      </c>
      <c r="F7" s="13">
        <f>D7*39.3683</f>
        <v>174.1653592</v>
      </c>
    </row>
    <row r="8" spans="2:6" s="6" customFormat="1" ht="15">
      <c r="B8" s="24" t="s">
        <v>90</v>
      </c>
      <c r="C8" s="113">
        <v>0.072</v>
      </c>
      <c r="D8" s="14">
        <v>4.474</v>
      </c>
      <c r="E8" s="113">
        <f t="shared" si="0"/>
        <v>2.8345175999999994</v>
      </c>
      <c r="F8" s="13">
        <f t="shared" si="0"/>
        <v>176.1337742</v>
      </c>
    </row>
    <row r="9" spans="2:17" s="6" customFormat="1" ht="15">
      <c r="B9" s="24" t="s">
        <v>97</v>
      </c>
      <c r="C9" s="113">
        <v>0.074</v>
      </c>
      <c r="D9" s="14">
        <v>4.534</v>
      </c>
      <c r="E9" s="113">
        <f t="shared" si="0"/>
        <v>2.9132542</v>
      </c>
      <c r="F9" s="13">
        <f>D9*39.3683</f>
        <v>178.49587219999998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5">
        <v>0.14</v>
      </c>
      <c r="D12" s="13">
        <v>175.75</v>
      </c>
      <c r="E12" s="115">
        <f aca="true" t="shared" si="1" ref="E12:F14">C12/$D$86</f>
        <v>0.15936254980079684</v>
      </c>
      <c r="F12" s="71">
        <f t="shared" si="1"/>
        <v>200.05691519635744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30">
        <v>0.42</v>
      </c>
      <c r="D13" s="13">
        <v>176</v>
      </c>
      <c r="E13" s="130">
        <f t="shared" si="1"/>
        <v>0.47808764940239046</v>
      </c>
      <c r="F13" s="71">
        <f t="shared" si="1"/>
        <v>200.34149117814457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30">
        <v>0.7</v>
      </c>
      <c r="D14" s="13">
        <v>178</v>
      </c>
      <c r="E14" s="130">
        <f t="shared" si="1"/>
        <v>0.796812749003984</v>
      </c>
      <c r="F14" s="71">
        <f t="shared" si="1"/>
        <v>202.61809903244168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74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41">
        <v>0</v>
      </c>
      <c r="D17" s="87" t="s">
        <v>72</v>
      </c>
      <c r="E17" s="115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83</v>
      </c>
      <c r="C18" s="141">
        <v>150</v>
      </c>
      <c r="D18" s="87">
        <v>24350</v>
      </c>
      <c r="E18" s="115">
        <f t="shared" si="2"/>
        <v>1.3963880096816235</v>
      </c>
      <c r="F18" s="71">
        <f t="shared" si="2"/>
        <v>226.68032023831688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92</v>
      </c>
      <c r="C19" s="141">
        <v>320</v>
      </c>
      <c r="D19" s="87">
        <v>25450</v>
      </c>
      <c r="E19" s="115">
        <f t="shared" si="2"/>
        <v>2.978961087320797</v>
      </c>
      <c r="F19" s="71">
        <f t="shared" si="2"/>
        <v>236.92049897598213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0.004</v>
      </c>
      <c r="D22" s="14">
        <v>5.26</v>
      </c>
      <c r="E22" s="113">
        <f aca="true" t="shared" si="3" ref="E22:F24">C22*36.7437</f>
        <v>0.1469748</v>
      </c>
      <c r="F22" s="13">
        <f t="shared" si="3"/>
        <v>193.27186199999997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90</v>
      </c>
      <c r="C23" s="113">
        <v>0.01</v>
      </c>
      <c r="D23" s="14">
        <v>5.306</v>
      </c>
      <c r="E23" s="113">
        <f t="shared" si="3"/>
        <v>0.36743699999999996</v>
      </c>
      <c r="F23" s="13">
        <f t="shared" si="3"/>
        <v>194.9620722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8">
        <v>0</v>
      </c>
      <c r="D24" s="75">
        <v>5.414</v>
      </c>
      <c r="E24" s="118">
        <f t="shared" si="3"/>
        <v>0</v>
      </c>
      <c r="F24" s="13">
        <f t="shared" si="3"/>
        <v>198.93039179999997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15">
        <v>0.28</v>
      </c>
      <c r="D27" s="71">
        <v>180.5</v>
      </c>
      <c r="E27" s="115">
        <f aca="true" t="shared" si="4" ref="E27:F29">C27/$D$86</f>
        <v>0.3187250996015937</v>
      </c>
      <c r="F27" s="71">
        <f>D27/$D$86</f>
        <v>205.46385885031304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91</v>
      </c>
      <c r="C28" s="115">
        <v>0.14</v>
      </c>
      <c r="D28" s="13">
        <v>184.5</v>
      </c>
      <c r="E28" s="115">
        <f t="shared" si="4"/>
        <v>0.15936254980079684</v>
      </c>
      <c r="F28" s="71">
        <f t="shared" si="4"/>
        <v>210.01707455890724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15">
        <v>0.13</v>
      </c>
      <c r="D29" s="13">
        <v>187.75</v>
      </c>
      <c r="E29" s="115">
        <f>C29/$D$86</f>
        <v>0.14797951052931135</v>
      </c>
      <c r="F29" s="71">
        <f t="shared" si="4"/>
        <v>213.71656232214002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0">
        <v>0.41</v>
      </c>
      <c r="D32" s="13">
        <v>368.5</v>
      </c>
      <c r="E32" s="130">
        <f aca="true" t="shared" si="5" ref="E32:F34">C32/$D$86</f>
        <v>0.466704610130905</v>
      </c>
      <c r="F32" s="71">
        <f t="shared" si="5"/>
        <v>419.4649971542402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85</v>
      </c>
      <c r="C33" s="130">
        <v>0.4</v>
      </c>
      <c r="D33" s="13">
        <v>371.5</v>
      </c>
      <c r="E33" s="130">
        <f t="shared" si="5"/>
        <v>0.45532157085941954</v>
      </c>
      <c r="F33" s="71">
        <f>D33/$D$86</f>
        <v>422.8799089356859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30">
        <v>0.2</v>
      </c>
      <c r="D34" s="66">
        <v>374.75</v>
      </c>
      <c r="E34" s="130">
        <f t="shared" si="5"/>
        <v>0.22766078542970977</v>
      </c>
      <c r="F34" s="71">
        <f t="shared" si="5"/>
        <v>426.57939669891863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0.046</v>
      </c>
      <c r="D37" s="75">
        <v>2.79</v>
      </c>
      <c r="E37" s="113">
        <f aca="true" t="shared" si="6" ref="E37:F39">C37*58.0164</f>
        <v>2.6687543999999996</v>
      </c>
      <c r="F37" s="71">
        <f t="shared" si="6"/>
        <v>161.865756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3">
        <v>0.054</v>
      </c>
      <c r="D38" s="75">
        <v>2.764</v>
      </c>
      <c r="E38" s="113">
        <f t="shared" si="6"/>
        <v>3.1328856</v>
      </c>
      <c r="F38" s="71">
        <f t="shared" si="6"/>
        <v>160.35732959999999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3">
        <v>0.064</v>
      </c>
      <c r="D39" s="75">
        <v>2.762</v>
      </c>
      <c r="E39" s="113">
        <f t="shared" si="6"/>
        <v>3.7130495999999997</v>
      </c>
      <c r="F39" s="71">
        <f t="shared" si="6"/>
        <v>160.2412968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0.126</v>
      </c>
      <c r="D42" s="75">
        <v>9.034</v>
      </c>
      <c r="E42" s="113">
        <f aca="true" t="shared" si="7" ref="E42:F44">C42*36.7437</f>
        <v>4.629706199999999</v>
      </c>
      <c r="F42" s="71">
        <f t="shared" si="7"/>
        <v>331.9425858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13">
        <v>0.132</v>
      </c>
      <c r="D43" s="75">
        <v>9.094</v>
      </c>
      <c r="E43" s="113">
        <f t="shared" si="7"/>
        <v>4.850168399999999</v>
      </c>
      <c r="F43" s="71">
        <f t="shared" si="7"/>
        <v>334.14720779999993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13">
        <v>0.132</v>
      </c>
      <c r="D44" s="75">
        <v>9.156</v>
      </c>
      <c r="E44" s="113">
        <f t="shared" si="7"/>
        <v>4.850168399999999</v>
      </c>
      <c r="F44" s="71">
        <f t="shared" si="7"/>
        <v>336.4253172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73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82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84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93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78</v>
      </c>
      <c r="C52" s="113">
        <v>7.4</v>
      </c>
      <c r="D52" s="76">
        <v>316</v>
      </c>
      <c r="E52" s="113">
        <f aca="true" t="shared" si="8" ref="E52:F54">C52*1.1023</f>
        <v>8.157020000000001</v>
      </c>
      <c r="F52" s="76">
        <f t="shared" si="8"/>
        <v>348.3268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3">
        <v>7.2</v>
      </c>
      <c r="D53" s="76">
        <v>317.4</v>
      </c>
      <c r="E53" s="113">
        <f t="shared" si="8"/>
        <v>7.936560000000001</v>
      </c>
      <c r="F53" s="76">
        <f t="shared" si="8"/>
        <v>349.87002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90</v>
      </c>
      <c r="C54" s="113">
        <v>7.1</v>
      </c>
      <c r="D54" s="76">
        <v>319</v>
      </c>
      <c r="E54" s="113">
        <f>C54*1.1023</f>
        <v>7.8263300000000005</v>
      </c>
      <c r="F54" s="76">
        <f t="shared" si="8"/>
        <v>351.63370000000003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0">
        <v>0.15</v>
      </c>
      <c r="D57" s="71">
        <v>28.42</v>
      </c>
      <c r="E57" s="130">
        <f aca="true" t="shared" si="9" ref="E57:F59">C57/454*1000</f>
        <v>0.3303964757709251</v>
      </c>
      <c r="F57" s="71">
        <f t="shared" si="9"/>
        <v>62.59911894273128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89</v>
      </c>
      <c r="C58" s="130">
        <v>0.15</v>
      </c>
      <c r="D58" s="71">
        <v>28.56</v>
      </c>
      <c r="E58" s="130">
        <f t="shared" si="9"/>
        <v>0.3303964757709251</v>
      </c>
      <c r="F58" s="71">
        <f t="shared" si="9"/>
        <v>62.90748898678414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90</v>
      </c>
      <c r="C59" s="130">
        <v>0.14</v>
      </c>
      <c r="D59" s="71">
        <v>28.67</v>
      </c>
      <c r="E59" s="130">
        <f t="shared" si="9"/>
        <v>0.30837004405286345</v>
      </c>
      <c r="F59" s="71">
        <f t="shared" si="9"/>
        <v>63.14977973568282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6">
        <v>0.07</v>
      </c>
      <c r="D62" s="75">
        <v>11.335</v>
      </c>
      <c r="E62" s="116">
        <f aca="true" t="shared" si="10" ref="E62:F64">C62*22.026</f>
        <v>1.5418200000000002</v>
      </c>
      <c r="F62" s="71">
        <f t="shared" si="10"/>
        <v>249.66471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6">
        <v>0.08</v>
      </c>
      <c r="D63" s="75">
        <v>11.67</v>
      </c>
      <c r="E63" s="116">
        <f t="shared" si="10"/>
        <v>1.76208</v>
      </c>
      <c r="F63" s="71">
        <f t="shared" si="10"/>
        <v>257.04341999999997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16">
        <v>0.08</v>
      </c>
      <c r="D64" s="75">
        <v>11.835</v>
      </c>
      <c r="E64" s="116">
        <f t="shared" si="10"/>
        <v>1.76208</v>
      </c>
      <c r="F64" s="71">
        <f t="shared" si="10"/>
        <v>260.67771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4" t="s">
        <v>77</v>
      </c>
      <c r="D66" s="145"/>
      <c r="E66" s="144" t="s">
        <v>23</v>
      </c>
      <c r="F66" s="145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87</v>
      </c>
      <c r="C67" s="113">
        <v>0.017</v>
      </c>
      <c r="D67" s="75">
        <v>1.575</v>
      </c>
      <c r="E67" s="113">
        <f aca="true" t="shared" si="11" ref="E67:F69">C67/3.785</f>
        <v>0.004491413474240423</v>
      </c>
      <c r="F67" s="71">
        <f t="shared" si="11"/>
        <v>0.416116248348745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78</v>
      </c>
      <c r="C68" s="113">
        <v>0.012</v>
      </c>
      <c r="D68" s="75">
        <v>1.586</v>
      </c>
      <c r="E68" s="113">
        <f t="shared" si="11"/>
        <v>0.003170409511228534</v>
      </c>
      <c r="F68" s="71">
        <f t="shared" si="11"/>
        <v>0.4190224570673712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89</v>
      </c>
      <c r="C69" s="113">
        <v>0.012</v>
      </c>
      <c r="D69" s="75">
        <v>1.582</v>
      </c>
      <c r="E69" s="113">
        <f t="shared" si="11"/>
        <v>0.003170409511228534</v>
      </c>
      <c r="F69" s="71">
        <f t="shared" si="11"/>
        <v>0.4179656538969617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4" t="s">
        <v>25</v>
      </c>
      <c r="D71" s="145"/>
      <c r="E71" s="144" t="s">
        <v>26</v>
      </c>
      <c r="F71" s="145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87</v>
      </c>
      <c r="C72" s="140">
        <v>0</v>
      </c>
      <c r="D72" s="125" t="s">
        <v>72</v>
      </c>
      <c r="E72" s="140">
        <f>C72/454*100</f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78</v>
      </c>
      <c r="C73" s="139">
        <v>0.00425</v>
      </c>
      <c r="D73" s="125">
        <v>1.046</v>
      </c>
      <c r="E73" s="139">
        <f>C73/454*100</f>
        <v>0.0009361233480176211</v>
      </c>
      <c r="F73" s="77">
        <f>D73/454*1000</f>
        <v>2.303964757709251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89</v>
      </c>
      <c r="C74" s="139">
        <v>0.00125</v>
      </c>
      <c r="D74" s="125">
        <v>1.0575</v>
      </c>
      <c r="E74" s="139">
        <f>C74/454*100</f>
        <v>0.00027533039647577095</v>
      </c>
      <c r="F74" s="77">
        <f>D74/454*1000</f>
        <v>2.329295154185022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2" t="s">
        <v>25</v>
      </c>
      <c r="D76" s="152"/>
      <c r="E76" s="144" t="s">
        <v>28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4">
        <v>0.0021</v>
      </c>
      <c r="D77" s="126" t="s">
        <v>72</v>
      </c>
      <c r="E77" s="134">
        <f aca="true" t="shared" si="12" ref="E77:F79">C77/454*1000000</f>
        <v>4.6255506607929515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34">
        <v>0.002</v>
      </c>
      <c r="D78" s="126">
        <v>0.1247</v>
      </c>
      <c r="E78" s="134">
        <f t="shared" si="12"/>
        <v>4.405286343612334</v>
      </c>
      <c r="F78" s="71">
        <f t="shared" si="12"/>
        <v>274.6696035242291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94</v>
      </c>
      <c r="C79" s="134">
        <v>0.0018</v>
      </c>
      <c r="D79" s="126" t="s">
        <v>72</v>
      </c>
      <c r="E79" s="134">
        <f t="shared" si="12"/>
        <v>3.9647577092511015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1.1383</v>
      </c>
      <c r="F85" s="137">
        <v>0.0093</v>
      </c>
      <c r="G85" s="137">
        <v>1.2747</v>
      </c>
      <c r="H85" s="137">
        <v>1.0231</v>
      </c>
      <c r="I85" s="137">
        <v>0.7583</v>
      </c>
      <c r="J85" s="137">
        <v>0.6952</v>
      </c>
      <c r="K85" s="137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0.8785</v>
      </c>
      <c r="E86" s="137" t="s">
        <v>72</v>
      </c>
      <c r="F86" s="137">
        <v>0.0082</v>
      </c>
      <c r="G86" s="137">
        <v>1.1198</v>
      </c>
      <c r="H86" s="137">
        <v>0.8988</v>
      </c>
      <c r="I86" s="137">
        <v>0.6661</v>
      </c>
      <c r="J86" s="137">
        <v>0.6107</v>
      </c>
      <c r="K86" s="137">
        <v>0.1125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107.42</v>
      </c>
      <c r="E87" s="137">
        <v>122.2762</v>
      </c>
      <c r="F87" s="137" t="s">
        <v>72</v>
      </c>
      <c r="G87" s="137">
        <v>136.9283</v>
      </c>
      <c r="H87" s="137">
        <v>109.9038</v>
      </c>
      <c r="I87" s="137">
        <v>81.4528</v>
      </c>
      <c r="J87" s="137">
        <v>74.6784</v>
      </c>
      <c r="K87" s="137">
        <v>13.7503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0.7845</v>
      </c>
      <c r="E88" s="137">
        <v>0.893</v>
      </c>
      <c r="F88" s="137">
        <v>0.0073</v>
      </c>
      <c r="G88" s="137" t="s">
        <v>72</v>
      </c>
      <c r="H88" s="137">
        <v>0.8026</v>
      </c>
      <c r="I88" s="137">
        <v>0.5949</v>
      </c>
      <c r="J88" s="137">
        <v>0.5454</v>
      </c>
      <c r="K88" s="137">
        <v>0.1004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0.9774</v>
      </c>
      <c r="E89" s="137">
        <v>1.1126</v>
      </c>
      <c r="F89" s="137">
        <v>0.0091</v>
      </c>
      <c r="G89" s="137">
        <v>1.2459</v>
      </c>
      <c r="H89" s="137" t="s">
        <v>72</v>
      </c>
      <c r="I89" s="137">
        <v>0.7411</v>
      </c>
      <c r="J89" s="137">
        <v>0.6795</v>
      </c>
      <c r="K89" s="137">
        <v>0.1251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1.3188</v>
      </c>
      <c r="E90" s="137">
        <v>1.5012</v>
      </c>
      <c r="F90" s="137">
        <v>0.0123</v>
      </c>
      <c r="G90" s="137">
        <v>1.6811</v>
      </c>
      <c r="H90" s="137">
        <v>1.3493</v>
      </c>
      <c r="I90" s="137" t="s">
        <v>72</v>
      </c>
      <c r="J90" s="137">
        <v>0.9168</v>
      </c>
      <c r="K90" s="137">
        <v>0.1688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1.4384</v>
      </c>
      <c r="E91" s="137">
        <v>1.6374</v>
      </c>
      <c r="F91" s="137">
        <v>0.0134</v>
      </c>
      <c r="G91" s="137">
        <v>1.8336</v>
      </c>
      <c r="H91" s="137">
        <v>1.4717</v>
      </c>
      <c r="I91" s="137">
        <v>1.0907</v>
      </c>
      <c r="J91" s="137" t="s">
        <v>72</v>
      </c>
      <c r="K91" s="137">
        <v>0.1841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7.8122</v>
      </c>
      <c r="E92" s="137">
        <v>8.8926</v>
      </c>
      <c r="F92" s="137">
        <v>0.0727</v>
      </c>
      <c r="G92" s="137">
        <v>9.9582</v>
      </c>
      <c r="H92" s="137">
        <v>7.9928</v>
      </c>
      <c r="I92" s="137">
        <v>5.9237</v>
      </c>
      <c r="J92" s="137">
        <v>5.431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0.8785030308354563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55</v>
      </c>
      <c r="C115" s="151"/>
      <c r="D115" s="151"/>
      <c r="E115" s="151"/>
      <c r="F115" s="151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56</v>
      </c>
      <c r="C116" s="151"/>
      <c r="D116" s="151"/>
      <c r="E116" s="151"/>
      <c r="F116" s="151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57</v>
      </c>
      <c r="C117" s="151"/>
      <c r="D117" s="151"/>
      <c r="E117" s="151"/>
      <c r="F117" s="151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58</v>
      </c>
      <c r="C118" s="151"/>
      <c r="D118" s="151"/>
      <c r="E118" s="151"/>
      <c r="F118" s="151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59</v>
      </c>
      <c r="C119" s="151"/>
      <c r="D119" s="151"/>
      <c r="E119" s="151"/>
      <c r="F119" s="151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60</v>
      </c>
      <c r="C120" s="151"/>
      <c r="D120" s="151"/>
      <c r="E120" s="151"/>
      <c r="F120" s="151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61</v>
      </c>
      <c r="C121" s="150"/>
      <c r="D121" s="150"/>
      <c r="E121" s="150"/>
      <c r="F121" s="150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3"/>
      <c r="D123" s="162"/>
      <c r="E123" s="162"/>
      <c r="F123" s="154"/>
      <c r="G123" s="119"/>
      <c r="H123" s="119"/>
    </row>
    <row r="124" spans="2:8" ht="30.75" customHeight="1">
      <c r="B124" s="32" t="s">
        <v>63</v>
      </c>
      <c r="C124" s="153" t="s">
        <v>64</v>
      </c>
      <c r="D124" s="154"/>
      <c r="E124" s="153" t="s">
        <v>65</v>
      </c>
      <c r="F124" s="154"/>
      <c r="G124" s="119"/>
      <c r="H124" s="119"/>
    </row>
    <row r="125" spans="2:8" ht="30.75" customHeight="1">
      <c r="B125" s="32" t="s">
        <v>66</v>
      </c>
      <c r="C125" s="153" t="s">
        <v>67</v>
      </c>
      <c r="D125" s="154"/>
      <c r="E125" s="153" t="s">
        <v>68</v>
      </c>
      <c r="F125" s="154"/>
      <c r="G125" s="119"/>
      <c r="H125" s="119"/>
    </row>
    <row r="126" spans="2:8" ht="15" customHeight="1">
      <c r="B126" s="156" t="s">
        <v>69</v>
      </c>
      <c r="C126" s="158" t="s">
        <v>70</v>
      </c>
      <c r="D126" s="159"/>
      <c r="E126" s="158" t="s">
        <v>71</v>
      </c>
      <c r="F126" s="159"/>
      <c r="G126" s="119"/>
      <c r="H126" s="119"/>
    </row>
    <row r="127" spans="2:8" ht="15" customHeight="1">
      <c r="B127" s="157"/>
      <c r="C127" s="160"/>
      <c r="D127" s="161"/>
      <c r="E127" s="160"/>
      <c r="F127" s="161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2019-06-24T07:12:09Z</dcterms:modified>
  <cp:category/>
  <cp:version/>
  <cp:contentType/>
  <cp:contentStatus/>
</cp:coreProperties>
</file>