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<sst xmlns="http://schemas.openxmlformats.org/spreadsheetml/2006/main" count="158" uniqueCount="107">
  <si>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</si>
  <si>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</si>
  <si>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</si>
  <si>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</si>
  <si>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</si>
  <si>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</si>
  <si>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</si>
  <si>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</si>
  <si>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</si>
  <si>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</si>
  <si>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</si>
  <si>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</si>
  <si>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</si>
  <si>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</si>
  <si>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</si>
  <si>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</si>
  <si>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</si>
  <si>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</si>
  <si>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</si>
  <si>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</si>
  <si>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</si>
  <si>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</si>
  <si>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</si>
  <si>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</si>
  <si>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</si>
  <si>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</si>
  <si>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</si>
  <si>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</si>
  <si>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</si>
  <si>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</si>
  <si>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</si>
  <si>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</si>
  <si>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</si>
  <si>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</si>
  <si>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</si>
  <si>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</si>
  <si>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</si>
  <si>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</si>
  <si>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</si>
  <si>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</si>
  <si>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</si>
  <si>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</si>
  <si>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</si>
  <si>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</si>
  <si>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</si>
  <si>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</si>
  <si>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</si>
  <si>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</si>
  <si>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</si>
  <si>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</si>
  <si>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</si>
  <si>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</si>
  <si>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</si>
  <si>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</si>
  <si>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</si>
  <si>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</si>
  <si>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</si>
  <si>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</si>
  <si>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</si>
  <si>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</si>
  <si>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</si>
  <si>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</si>
  <si>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</si>
  <si>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</si>
  <si>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</si>
  <si>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</si>
  <si>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</si>
  <si>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</si>
  <si>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</si>
  <si>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</si>
  <si>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</si>
  <si>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</si>
  <si>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</si>
  <si>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</si>
  <si>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</si>
  <si>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</si>
  <si>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</si>
  <si>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</si>
  <si>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</si>
  <si>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</si>
  <si>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</si>
  <si>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</si>
  <si>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</si>
  <si>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</si>
  <si>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</si>
  <si>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</si>
  <si>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</si>
  <si>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</si>
  <si>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</si>
  <si>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</si>
  <si>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</si>
  <si>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</si>
  <si>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</si>
  <si>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</si>
  <si>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</si>
  <si>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</si>
  <si>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</si>
  <si>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</si>
  <si>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</si>
  <si>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</si>
  <si>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</si>
  <si>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</si>
  <si>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</si>
  <si>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</si>
  <si>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</si>
  <si>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</si>
  <si>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21 квітня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</si>
</sst>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106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88</v>
      </c>
      <c r="C7" s="135">
        <v>0.006</v>
      </c>
      <c r="D7" s="14">
        <v>3.57</v>
      </c>
      <c r="E7" s="135">
        <f aca="true" t="shared" si="0" ref="E7:F9">C7*39.3683</f>
        <v>0.2362098</v>
      </c>
      <c r="F7" s="13">
        <f t="shared" si="0"/>
        <v>140.544831</v>
      </c>
    </row>
    <row r="8" spans="2:6" s="6" customFormat="1" ht="15">
      <c r="B8" s="25" t="s">
        <v>92</v>
      </c>
      <c r="C8" s="135">
        <v>0.004</v>
      </c>
      <c r="D8" s="14">
        <v>3.636</v>
      </c>
      <c r="E8" s="135">
        <f t="shared" si="0"/>
        <v>0.1574732</v>
      </c>
      <c r="F8" s="13">
        <f t="shared" si="0"/>
        <v>143.1431388</v>
      </c>
    </row>
    <row r="9" spans="2:17" s="6" customFormat="1" ht="15">
      <c r="B9" s="25" t="s">
        <v>100</v>
      </c>
      <c r="C9" s="135">
        <v>0.006</v>
      </c>
      <c r="D9" s="14">
        <v>3.7</v>
      </c>
      <c r="E9" s="135">
        <f t="shared" si="0"/>
        <v>0.2362098</v>
      </c>
      <c r="F9" s="13">
        <f t="shared" si="0"/>
        <v>145.66271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91</v>
      </c>
      <c r="C12" s="136">
        <v>0.57</v>
      </c>
      <c r="D12" s="13">
        <v>173</v>
      </c>
      <c r="E12" s="136">
        <f>C12/$D$86</f>
        <v>0.6199021207177814</v>
      </c>
      <c r="F12" s="77">
        <f>D12/D86</f>
        <v>188.1457313757477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90</v>
      </c>
      <c r="C13" s="136">
        <v>0.28</v>
      </c>
      <c r="D13" s="13">
        <v>177.75</v>
      </c>
      <c r="E13" s="136">
        <f>C13/$D$86</f>
        <v>0.30451332245785756</v>
      </c>
      <c r="F13" s="77">
        <f>D13/D86</f>
        <v>193.3115823817292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97</v>
      </c>
      <c r="C14" s="136">
        <v>0.15</v>
      </c>
      <c r="D14" s="13">
        <v>170.75</v>
      </c>
      <c r="E14" s="136">
        <f>C14/$D$86</f>
        <v>0.1631321370309951</v>
      </c>
      <c r="F14" s="77">
        <f>D14/D86</f>
        <v>185.69874932028276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93</v>
      </c>
      <c r="C17" s="136">
        <v>270</v>
      </c>
      <c r="D17" s="98">
        <v>20520</v>
      </c>
      <c r="E17" s="136">
        <f aca="true" t="shared" si="1" ref="E17:F19">C17/$D$87</f>
        <v>2.4487574823145293</v>
      </c>
      <c r="F17" s="77">
        <f t="shared" si="1"/>
        <v>186.10556865590422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6">
        <v>280</v>
      </c>
      <c r="D18" s="98">
        <v>20910</v>
      </c>
      <c r="E18" s="136">
        <f t="shared" si="1"/>
        <v>2.539452203881734</v>
      </c>
      <c r="F18" s="77">
        <f t="shared" si="1"/>
        <v>189.6426627970252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6">
        <v>130</v>
      </c>
      <c r="D19" s="98">
        <v>22070</v>
      </c>
      <c r="E19" s="136">
        <f t="shared" si="1"/>
        <v>1.1790313803736623</v>
      </c>
      <c r="F19" s="77">
        <f t="shared" si="1"/>
        <v>200.16325049882096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88</v>
      </c>
      <c r="C22" s="135">
        <v>0.012</v>
      </c>
      <c r="D22" s="14">
        <v>4.05</v>
      </c>
      <c r="E22" s="135">
        <f aca="true" t="shared" si="2" ref="E22:F24">C22*36.7437</f>
        <v>0.4409244</v>
      </c>
      <c r="F22" s="13">
        <f t="shared" si="2"/>
        <v>148.811985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92</v>
      </c>
      <c r="C23" s="135">
        <v>0.006</v>
      </c>
      <c r="D23" s="14">
        <v>4.21</v>
      </c>
      <c r="E23" s="135">
        <f t="shared" si="2"/>
        <v>0.2204622</v>
      </c>
      <c r="F23" s="13">
        <f t="shared" si="2"/>
        <v>154.69097699999998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100</v>
      </c>
      <c r="C24" s="135">
        <v>0.01</v>
      </c>
      <c r="D24" s="102">
        <v>4.354</v>
      </c>
      <c r="E24" s="135">
        <f t="shared" si="2"/>
        <v>0.36743699999999996</v>
      </c>
      <c r="F24" s="13">
        <f t="shared" si="2"/>
        <v>159.98206979999998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87</v>
      </c>
      <c r="C27" s="136">
        <v>0.46</v>
      </c>
      <c r="D27" s="77">
        <v>162.5</v>
      </c>
      <c r="E27" s="136">
        <f>C27/$D$86</f>
        <v>0.5002718868950516</v>
      </c>
      <c r="F27" s="77">
        <f>D27/D86</f>
        <v>176.72648178357804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94</v>
      </c>
      <c r="C28" s="136">
        <v>1.32</v>
      </c>
      <c r="D28" s="13">
        <v>168</v>
      </c>
      <c r="E28" s="136">
        <f>C28/$D$86</f>
        <v>1.435562805872757</v>
      </c>
      <c r="F28" s="77">
        <f>D28/D86</f>
        <v>182.70799347471453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101</v>
      </c>
      <c r="C29" s="136">
        <v>1.01</v>
      </c>
      <c r="D29" s="13">
        <v>172.25</v>
      </c>
      <c r="E29" s="136">
        <f>C29/$D$86</f>
        <v>1.0984230560087005</v>
      </c>
      <c r="F29" s="77">
        <f>D29/D86</f>
        <v>187.33007069059272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87</v>
      </c>
      <c r="C32" s="139">
        <v>0.25</v>
      </c>
      <c r="D32" s="13">
        <v>398.75</v>
      </c>
      <c r="E32" s="139">
        <f>C32/$D$86</f>
        <v>0.27188689505165853</v>
      </c>
      <c r="F32" s="77">
        <f>D32/D86</f>
        <v>433.6595976073953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90</v>
      </c>
      <c r="C33" s="139">
        <v>0.2</v>
      </c>
      <c r="D33" s="13">
        <v>369.5</v>
      </c>
      <c r="E33" s="139">
        <f>C33/$D$86</f>
        <v>0.21750951604132682</v>
      </c>
      <c r="F33" s="77">
        <f>D33/$D$86</f>
        <v>401.84883088635127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97</v>
      </c>
      <c r="C34" s="139">
        <v>0.07</v>
      </c>
      <c r="D34" s="72">
        <v>372.75</v>
      </c>
      <c r="E34" s="139">
        <f>C34/$D$86</f>
        <v>0.07612833061446439</v>
      </c>
      <c r="F34" s="77">
        <f>D34/$D$86</f>
        <v>405.3833605220228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5">
        <v>0.042</v>
      </c>
      <c r="D37" s="81">
        <v>2.17</v>
      </c>
      <c r="E37" s="135">
        <f aca="true" t="shared" si="3" ref="E37:F39">C37*58.0164</f>
        <v>2.4366888</v>
      </c>
      <c r="F37" s="77">
        <f t="shared" si="3"/>
        <v>125.89558799999999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35">
        <v>0.016</v>
      </c>
      <c r="D38" s="81">
        <v>2.162</v>
      </c>
      <c r="E38" s="135">
        <f t="shared" si="3"/>
        <v>0.9282623999999999</v>
      </c>
      <c r="F38" s="77">
        <f t="shared" si="3"/>
        <v>125.43145679999999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5">
        <v>0.016</v>
      </c>
      <c r="D39" s="81">
        <v>2.14</v>
      </c>
      <c r="E39" s="135">
        <f t="shared" si="3"/>
        <v>0.9282623999999999</v>
      </c>
      <c r="F39" s="77">
        <f t="shared" si="3"/>
        <v>124.155096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40">
        <v>0.042</v>
      </c>
      <c r="D42" s="81">
        <v>9.51</v>
      </c>
      <c r="E42" s="140">
        <f aca="true" t="shared" si="4" ref="E42:F44">C42*36.7437</f>
        <v>1.5432354</v>
      </c>
      <c r="F42" s="77">
        <f t="shared" si="4"/>
        <v>349.43258699999996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92</v>
      </c>
      <c r="C43" s="140">
        <v>0.04</v>
      </c>
      <c r="D43" s="81">
        <v>9.6</v>
      </c>
      <c r="E43" s="140">
        <f t="shared" si="4"/>
        <v>1.4697479999999998</v>
      </c>
      <c r="F43" s="77">
        <f t="shared" si="4"/>
        <v>352.73951999999997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102</v>
      </c>
      <c r="C44" s="140">
        <v>0.036</v>
      </c>
      <c r="D44" s="81">
        <v>9.622</v>
      </c>
      <c r="E44" s="140">
        <f t="shared" si="4"/>
        <v>1.3227731999999999</v>
      </c>
      <c r="F44" s="77">
        <f t="shared" si="4"/>
        <v>353.5478814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5">
        <v>0</v>
      </c>
      <c r="D47" s="99">
        <v>47000</v>
      </c>
      <c r="E47" s="144">
        <f aca="true" t="shared" si="5" ref="E47:F49">C47/$D$87</f>
        <v>0</v>
      </c>
      <c r="F47" s="77">
        <f t="shared" si="5"/>
        <v>426.2651913658625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5">
        <v>0</v>
      </c>
      <c r="D48" s="99">
        <v>47500</v>
      </c>
      <c r="E48" s="144">
        <f t="shared" si="5"/>
        <v>0</v>
      </c>
      <c r="F48" s="77">
        <f t="shared" si="5"/>
        <v>430.7999274442227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5">
        <v>0</v>
      </c>
      <c r="D49" s="99">
        <v>47000</v>
      </c>
      <c r="E49" s="144">
        <f t="shared" si="5"/>
        <v>0</v>
      </c>
      <c r="F49" s="77">
        <f t="shared" si="5"/>
        <v>426.2651913658625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88</v>
      </c>
      <c r="C52" s="140">
        <v>1.7</v>
      </c>
      <c r="D52" s="82">
        <v>309.6</v>
      </c>
      <c r="E52" s="140">
        <f aca="true" t="shared" si="6" ref="E52:F54">C52*1.1023</f>
        <v>1.87391</v>
      </c>
      <c r="F52" s="82">
        <f t="shared" si="6"/>
        <v>341.27208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0">
        <v>1.7</v>
      </c>
      <c r="D53" s="82">
        <v>313.7</v>
      </c>
      <c r="E53" s="140">
        <f t="shared" si="6"/>
        <v>1.87391</v>
      </c>
      <c r="F53" s="82">
        <f t="shared" si="6"/>
        <v>345.79151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102</v>
      </c>
      <c r="C54" s="140">
        <v>1.8</v>
      </c>
      <c r="D54" s="120">
        <v>315.1</v>
      </c>
      <c r="E54" s="140">
        <f t="shared" si="6"/>
        <v>1.9841400000000002</v>
      </c>
      <c r="F54" s="82">
        <f t="shared" si="6"/>
        <v>347.33473000000004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0.02</v>
      </c>
      <c r="D57" s="77">
        <v>31.95</v>
      </c>
      <c r="E57" s="139">
        <f aca="true" t="shared" si="7" ref="E57:F59">C57/454*1000</f>
        <v>0.04405286343612335</v>
      </c>
      <c r="F57" s="77">
        <f t="shared" si="7"/>
        <v>70.37444933920705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9">
        <v>0.04</v>
      </c>
      <c r="D58" s="77">
        <v>32.16</v>
      </c>
      <c r="E58" s="139">
        <f t="shared" si="7"/>
        <v>0.0881057268722467</v>
      </c>
      <c r="F58" s="77">
        <f t="shared" si="7"/>
        <v>70.83700440528634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102</v>
      </c>
      <c r="C59" s="139">
        <v>0.03</v>
      </c>
      <c r="D59" s="77">
        <v>32.28</v>
      </c>
      <c r="E59" s="139">
        <f t="shared" si="7"/>
        <v>0.06607929515418502</v>
      </c>
      <c r="F59" s="77">
        <f t="shared" si="7"/>
        <v>71.10132158590308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5">
        <v>0.08</v>
      </c>
      <c r="D62" s="81">
        <v>9.77</v>
      </c>
      <c r="E62" s="135">
        <f aca="true" t="shared" si="8" ref="E62:F64">C62*22.026</f>
        <v>1.76208</v>
      </c>
      <c r="F62" s="77">
        <f t="shared" si="8"/>
        <v>215.19402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5">
        <v>0.07</v>
      </c>
      <c r="D63" s="81">
        <v>10.045</v>
      </c>
      <c r="E63" s="135">
        <f t="shared" si="8"/>
        <v>1.5418200000000002</v>
      </c>
      <c r="F63" s="77">
        <f t="shared" si="8"/>
        <v>221.25117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100</v>
      </c>
      <c r="C64" s="135">
        <v>0.085</v>
      </c>
      <c r="D64" s="81">
        <v>10.295</v>
      </c>
      <c r="E64" s="135">
        <f t="shared" si="8"/>
        <v>1.8722100000000002</v>
      </c>
      <c r="F64" s="77">
        <f t="shared" si="8"/>
        <v>226.75767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01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96</v>
      </c>
      <c r="C67" s="140">
        <v>0.004</v>
      </c>
      <c r="D67" s="81">
        <v>1.625</v>
      </c>
      <c r="E67" s="140">
        <f aca="true" t="shared" si="9" ref="E67:F69">C67/3.785</f>
        <v>0.0010568031704095112</v>
      </c>
      <c r="F67" s="77">
        <f t="shared" si="9"/>
        <v>0.4293262879788639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88</v>
      </c>
      <c r="C68" s="140">
        <v>0.003</v>
      </c>
      <c r="D68" s="81">
        <v>1.604</v>
      </c>
      <c r="E68" s="140">
        <f t="shared" si="9"/>
        <v>0.0007926023778071334</v>
      </c>
      <c r="F68" s="77">
        <f t="shared" si="9"/>
        <v>0.423778071334214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103</v>
      </c>
      <c r="C69" s="140">
        <v>0.003</v>
      </c>
      <c r="D69" s="81">
        <v>1.58</v>
      </c>
      <c r="E69" s="140">
        <f t="shared" si="9"/>
        <v>0.0007926023778071334</v>
      </c>
      <c r="F69" s="77">
        <f t="shared" si="9"/>
        <v>0.41743725231175693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96</v>
      </c>
      <c r="C72" s="146">
        <v>0.00075</v>
      </c>
      <c r="D72" s="85">
        <v>0.84</v>
      </c>
      <c r="E72" s="146">
        <f>C72/454*100</f>
        <v>0.00016519823788546255</v>
      </c>
      <c r="F72" s="83">
        <f>D72/454*1000</f>
        <v>1.8502202643171806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88</v>
      </c>
      <c r="C73" s="168">
        <v>0.00225</v>
      </c>
      <c r="D73" s="85">
        <v>0.875</v>
      </c>
      <c r="E73" s="168">
        <f>C73/454*100</f>
        <v>0.0004955947136563876</v>
      </c>
      <c r="F73" s="83">
        <f>D73/454*1000</f>
        <v>1.9273127753303965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103</v>
      </c>
      <c r="C74" s="168">
        <v>0.017</v>
      </c>
      <c r="D74" s="85">
        <v>0.89475</v>
      </c>
      <c r="E74" s="168">
        <f>C74/454*100</f>
        <v>0.0037444933920704844</v>
      </c>
      <c r="F74" s="83">
        <f>D74/454*1000</f>
        <v>1.9708149779735684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2">
        <v>0.0008</v>
      </c>
      <c r="D77" s="103">
        <v>0.1641</v>
      </c>
      <c r="E77" s="142">
        <f aca="true" t="shared" si="10" ref="E77:F79">C77/454*1000000</f>
        <v>1.762114537444934</v>
      </c>
      <c r="F77" s="77">
        <f t="shared" si="10"/>
        <v>361.45374449339204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89</v>
      </c>
      <c r="C78" s="142">
        <v>0.001</v>
      </c>
      <c r="D78" s="103">
        <v>0.1655</v>
      </c>
      <c r="E78" s="142">
        <f t="shared" si="10"/>
        <v>2.202643171806167</v>
      </c>
      <c r="F78" s="77">
        <f t="shared" si="10"/>
        <v>364.5374449339207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2">
        <v>0.0006</v>
      </c>
      <c r="D79" s="141">
        <v>0.1669</v>
      </c>
      <c r="E79" s="142">
        <f t="shared" si="10"/>
        <v>1.3215859030837005</v>
      </c>
      <c r="F79" s="77">
        <f t="shared" si="10"/>
        <v>367.6211453744493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1.0876</v>
      </c>
      <c r="F85" s="133">
        <v>0.0091</v>
      </c>
      <c r="G85" s="133">
        <v>1.2793</v>
      </c>
      <c r="H85" s="133">
        <v>1.0038</v>
      </c>
      <c r="I85" s="133">
        <v>0.7424</v>
      </c>
      <c r="J85" s="133">
        <v>0.756</v>
      </c>
      <c r="K85" s="133">
        <v>0.1286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0.9195</v>
      </c>
      <c r="E86" s="134" t="s">
        <v>81</v>
      </c>
      <c r="F86" s="134">
        <v>0.0083</v>
      </c>
      <c r="G86" s="134">
        <v>1.1763</v>
      </c>
      <c r="H86" s="134">
        <v>0.923</v>
      </c>
      <c r="I86" s="134">
        <v>0.6826</v>
      </c>
      <c r="J86" s="134">
        <v>0.6951</v>
      </c>
      <c r="K86" s="134">
        <v>0.1182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110.26</v>
      </c>
      <c r="E87" s="133">
        <v>119.9188</v>
      </c>
      <c r="F87" s="133" t="s">
        <v>81</v>
      </c>
      <c r="G87" s="133">
        <v>141.0556</v>
      </c>
      <c r="H87" s="133">
        <v>110.6806</v>
      </c>
      <c r="I87" s="133">
        <v>81.856</v>
      </c>
      <c r="J87" s="133">
        <v>83.3566</v>
      </c>
      <c r="K87" s="133">
        <v>14.1773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0.7817</v>
      </c>
      <c r="E88" s="134">
        <v>0.8502</v>
      </c>
      <c r="F88" s="134">
        <v>0.0071</v>
      </c>
      <c r="G88" s="134" t="s">
        <v>81</v>
      </c>
      <c r="H88" s="134">
        <v>0.7847</v>
      </c>
      <c r="I88" s="134">
        <v>0.5803</v>
      </c>
      <c r="J88" s="134">
        <v>0.5909</v>
      </c>
      <c r="K88" s="134">
        <v>0.1005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0.9962</v>
      </c>
      <c r="E89" s="133">
        <v>1.0835</v>
      </c>
      <c r="F89" s="133">
        <v>0.009</v>
      </c>
      <c r="G89" s="133">
        <v>1.2744</v>
      </c>
      <c r="H89" s="133" t="s">
        <v>81</v>
      </c>
      <c r="I89" s="133">
        <v>0.7396</v>
      </c>
      <c r="J89" s="133">
        <v>0.7531</v>
      </c>
      <c r="K89" s="133">
        <v>0.1281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1.347</v>
      </c>
      <c r="E90" s="134">
        <v>1.465</v>
      </c>
      <c r="F90" s="134">
        <v>0.0122</v>
      </c>
      <c r="G90" s="134">
        <v>1.7232</v>
      </c>
      <c r="H90" s="134">
        <v>1.3521</v>
      </c>
      <c r="I90" s="134" t="s">
        <v>81</v>
      </c>
      <c r="J90" s="134">
        <v>1.0183</v>
      </c>
      <c r="K90" s="134">
        <v>0.1732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1.3228</v>
      </c>
      <c r="E91" s="133">
        <v>1.4386</v>
      </c>
      <c r="F91" s="133">
        <v>0.012</v>
      </c>
      <c r="G91" s="133">
        <v>1.6922</v>
      </c>
      <c r="H91" s="133">
        <v>1.3278</v>
      </c>
      <c r="I91" s="133">
        <v>0.982</v>
      </c>
      <c r="J91" s="133" t="s">
        <v>81</v>
      </c>
      <c r="K91" s="133">
        <v>0.1701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7.7772</v>
      </c>
      <c r="E92" s="134">
        <v>8.4585</v>
      </c>
      <c r="F92" s="134">
        <v>0.0705</v>
      </c>
      <c r="G92" s="134">
        <v>9.9494</v>
      </c>
      <c r="H92" s="134">
        <v>7.8069</v>
      </c>
      <c r="I92" s="134">
        <v>5.7737</v>
      </c>
      <c r="J92" s="134">
        <v>5.8796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2017-04-24T06:03:12Z</dcterms:modified>
  <cp:category/>
  <cp:version/>
  <cp:contentType/>
  <cp:contentStatus/>
</cp:coreProperties>
</file>