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<sst xmlns="http://schemas.openxmlformats.org/spreadsheetml/2006/main" count="168" uniqueCount="102">
  <si>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</si>
  <si>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</si>
  <si>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</si>
  <si>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</si>
  <si>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</si>
  <si>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</si>
  <si>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</si>
  <si>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</si>
  <si>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</si>
  <si>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</si>
  <si>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</si>
  <si>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</si>
  <si>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</si>
  <si>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</si>
  <si>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</si>
  <si>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</si>
  <si>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</si>
  <si>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</si>
  <si>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</si>
  <si>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</si>
  <si>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</si>
  <si>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</si>
  <si>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</si>
  <si>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</si>
  <si>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</si>
  <si>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</si>
  <si>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</si>
  <si>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</si>
  <si>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</si>
  <si>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</si>
  <si>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</si>
  <si>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</si>
  <si>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</si>
  <si>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</si>
  <si>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</si>
  <si>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</si>
  <si>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</si>
  <si>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</si>
  <si>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</si>
  <si>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</si>
  <si>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</si>
  <si>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</si>
  <si>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</si>
  <si>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</si>
  <si>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</si>
  <si>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</si>
  <si>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</si>
  <si>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</si>
  <si>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</si>
  <si>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</si>
  <si>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</si>
  <si>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</si>
  <si>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</si>
  <si>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</si>
  <si>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</si>
  <si>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</si>
  <si>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</si>
  <si>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</si>
  <si>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</si>
  <si>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</si>
  <si>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</si>
  <si>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</si>
  <si>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</si>
  <si>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</si>
  <si>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</si>
  <si>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</si>
  <si>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</si>
  <si>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</si>
  <si>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</si>
  <si>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</si>
  <si>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</si>
  <si>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</si>
  <si>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</si>
  <si>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</si>
  <si>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</si>
  <si>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</si>
  <si>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</si>
  <si>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</si>
  <si>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</si>
  <si>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</si>
  <si>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</si>
  <si>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</si>
  <si>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</si>
  <si>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</si>
  <si>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</si>
  <si>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</si>
  <si>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</si>
  <si>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</si>
  <si>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</si>
  <si>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</si>
  <si>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</si>
  <si>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</si>
  <si>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</si>
  <si>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</si>
  <si>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</si>
  <si>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</si>
  <si>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</si>
  <si>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</si>
  <si>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</si>
  <si>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</si>
  <si>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</si>
  <si>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 xml:space="preserve">                                   21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</si>
</sst>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79" sqref="D7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5" t="s">
        <v>5</v>
      </c>
      <c r="D6" s="136"/>
      <c r="E6" s="135" t="s">
        <v>6</v>
      </c>
      <c r="F6" s="136"/>
      <c r="G6"/>
      <c r="H6"/>
      <c r="I6"/>
    </row>
    <row r="7" spans="2:6" s="6" customFormat="1" ht="15">
      <c r="B7" s="24" t="s">
        <v>78</v>
      </c>
      <c r="C7" s="112">
        <v>0.014</v>
      </c>
      <c r="D7" s="14">
        <v>3.764</v>
      </c>
      <c r="E7" s="112">
        <v>0.079</v>
      </c>
      <c r="F7" s="13">
        <v>151.33</v>
      </c>
    </row>
    <row r="8" spans="2:6" s="6" customFormat="1" ht="15">
      <c r="B8" s="24" t="s">
        <v>84</v>
      </c>
      <c r="C8" s="112">
        <v>0.02</v>
      </c>
      <c r="D8" s="14">
        <v>3.802</v>
      </c>
      <c r="E8" s="112">
        <v>0</v>
      </c>
      <c r="F8" s="13">
        <v>153.93</v>
      </c>
    </row>
    <row r="9" spans="2:17" s="6" customFormat="1" ht="15">
      <c r="B9" s="24" t="s">
        <v>93</v>
      </c>
      <c r="C9" s="112">
        <v>0.02</v>
      </c>
      <c r="D9" s="14">
        <v>3.832</v>
      </c>
      <c r="E9" s="112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5" t="s">
        <v>7</v>
      </c>
      <c r="D11" s="136"/>
      <c r="E11" s="135" t="s">
        <v>6</v>
      </c>
      <c r="F11" s="13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38">
        <v>0.59</v>
      </c>
      <c r="D12" s="13">
        <v>169.5</v>
      </c>
      <c r="E12" s="138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94</v>
      </c>
      <c r="C13" s="138">
        <v>0.15</v>
      </c>
      <c r="D13" s="13">
        <v>172</v>
      </c>
      <c r="E13" s="138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95</v>
      </c>
      <c r="C14" s="126">
        <v>0.28</v>
      </c>
      <c r="D14" s="13">
        <v>175</v>
      </c>
      <c r="E14" s="126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8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8" t="s">
        <v>6</v>
      </c>
      <c r="F16" s="149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0">
        <v>10</v>
      </c>
      <c r="D17" s="86">
        <v>25000</v>
      </c>
      <c r="E17" s="126">
        <f aca="true" t="shared" si="0" ref="E17:F19">C17/$D$87</f>
        <v>0.08982304859426929</v>
      </c>
      <c r="F17" s="70">
        <f t="shared" si="0"/>
        <v>224.55762148567322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0">
        <v>110</v>
      </c>
      <c r="D18" s="86">
        <v>22900</v>
      </c>
      <c r="E18" s="126">
        <f t="shared" si="0"/>
        <v>0.9880535345369622</v>
      </c>
      <c r="F18" s="70">
        <f t="shared" si="0"/>
        <v>205.69478128087667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0">
        <v>20</v>
      </c>
      <c r="D19" s="86">
        <v>23770</v>
      </c>
      <c r="E19" s="126">
        <f t="shared" si="0"/>
        <v>0.17964609718853858</v>
      </c>
      <c r="F19" s="70">
        <f t="shared" si="0"/>
        <v>213.5093865085781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8" t="s">
        <v>5</v>
      </c>
      <c r="D21" s="149"/>
      <c r="E21" s="147" t="s">
        <v>6</v>
      </c>
      <c r="F21" s="147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12">
        <v>0.09</v>
      </c>
      <c r="D22" s="14">
        <v>5.52</v>
      </c>
      <c r="E22" s="112">
        <f aca="true" t="shared" si="1" ref="E22:F24">C22*36.7437</f>
        <v>3.3069329999999995</v>
      </c>
      <c r="F22" s="13">
        <f t="shared" si="1"/>
        <v>202.82522399999996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12">
        <v>0.072</v>
      </c>
      <c r="D23" s="14">
        <v>5.526</v>
      </c>
      <c r="E23" s="112">
        <f t="shared" si="1"/>
        <v>2.6455463999999997</v>
      </c>
      <c r="F23" s="13">
        <f t="shared" si="1"/>
        <v>203.04568619999998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93</v>
      </c>
      <c r="C24" s="112">
        <v>0.066</v>
      </c>
      <c r="D24" s="74">
        <v>5.53</v>
      </c>
      <c r="E24" s="112">
        <f t="shared" si="1"/>
        <v>2.4250841999999997</v>
      </c>
      <c r="F24" s="13">
        <f t="shared" si="1"/>
        <v>203.192661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11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47" t="s">
        <v>9</v>
      </c>
      <c r="D26" s="147"/>
      <c r="E26" s="148" t="s">
        <v>10</v>
      </c>
      <c r="F26" s="149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12">
        <v>0.38</v>
      </c>
      <c r="D27" s="70">
        <v>195.25</v>
      </c>
      <c r="E27" s="141">
        <f>C27*36.7437</f>
        <v>13.962606</v>
      </c>
      <c r="F27" s="70">
        <f>D27/$D$86</f>
        <v>211.19524067063278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12">
        <v>0.26</v>
      </c>
      <c r="D28" s="13">
        <v>192.75</v>
      </c>
      <c r="E28" s="141">
        <f>C28*36.7437</f>
        <v>9.553362</v>
      </c>
      <c r="F28" s="70">
        <f>D28/$D$86</f>
        <v>208.49107625743645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91</v>
      </c>
      <c r="C29" s="134">
        <v>0.27</v>
      </c>
      <c r="D29" s="13">
        <v>185</v>
      </c>
      <c r="E29" s="164">
        <f>C29*36.7437</f>
        <v>9.920799</v>
      </c>
      <c r="F29" s="70">
        <f>D29/$D$86</f>
        <v>200.10816657652785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26">
        <v>0.25</v>
      </c>
      <c r="D32" s="13">
        <v>400.25</v>
      </c>
      <c r="E32" s="126">
        <f aca="true" t="shared" si="2" ref="E32:F34">C32/$D$86</f>
        <v>0.2704164413196322</v>
      </c>
      <c r="F32" s="70">
        <f t="shared" si="2"/>
        <v>432.9367225527312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26">
        <v>0.13</v>
      </c>
      <c r="D33" s="13">
        <v>388.25</v>
      </c>
      <c r="E33" s="126">
        <f t="shared" si="2"/>
        <v>0.14061654948620878</v>
      </c>
      <c r="F33" s="70">
        <f t="shared" si="2"/>
        <v>419.95673336938887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97</v>
      </c>
      <c r="C34" s="126">
        <v>0.19</v>
      </c>
      <c r="D34" s="13">
        <v>389.5</v>
      </c>
      <c r="E34" s="126">
        <f t="shared" si="2"/>
        <v>0.2055164954029205</v>
      </c>
      <c r="F34" s="70">
        <f t="shared" si="2"/>
        <v>421.308815575987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2">
        <v>0.024</v>
      </c>
      <c r="D37" s="74">
        <v>2.954</v>
      </c>
      <c r="E37" s="112">
        <f aca="true" t="shared" si="3" ref="E37:F39">C37*58.0164</f>
        <v>1.3923936</v>
      </c>
      <c r="F37" s="70">
        <f t="shared" si="3"/>
        <v>171.3804456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2">
        <v>0.014</v>
      </c>
      <c r="D38" s="74">
        <v>2.996</v>
      </c>
      <c r="E38" s="112">
        <f t="shared" si="3"/>
        <v>0.8122296</v>
      </c>
      <c r="F38" s="70">
        <f t="shared" si="3"/>
        <v>173.8171344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2">
        <v>0.014</v>
      </c>
      <c r="D39" s="74">
        <v>2.912</v>
      </c>
      <c r="E39" s="112">
        <f t="shared" si="3"/>
        <v>0.8122296</v>
      </c>
      <c r="F39" s="70">
        <f t="shared" si="3"/>
        <v>168.9437568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4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2">
        <v>0.022</v>
      </c>
      <c r="D42" s="74">
        <v>8.876</v>
      </c>
      <c r="E42" s="112">
        <f>C42*36.7437</f>
        <v>0.8083613999999999</v>
      </c>
      <c r="F42" s="70">
        <f aca="true" t="shared" si="4" ref="E42:F44">D42*36.7437</f>
        <v>326.13708119999995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12">
        <v>0.02</v>
      </c>
      <c r="D43" s="74">
        <v>8.962</v>
      </c>
      <c r="E43" s="112">
        <f t="shared" si="4"/>
        <v>0.7348739999999999</v>
      </c>
      <c r="F43" s="70">
        <f t="shared" si="4"/>
        <v>329.29703939999996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2">
        <v>0.012</v>
      </c>
      <c r="D44" s="74">
        <v>9.096</v>
      </c>
      <c r="E44" s="112">
        <f t="shared" si="4"/>
        <v>0.4409244</v>
      </c>
      <c r="F44" s="70">
        <f t="shared" si="4"/>
        <v>334.22069519999997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7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8" t="s">
        <v>6</v>
      </c>
      <c r="F46" s="149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40">
        <v>3.7</v>
      </c>
      <c r="D52" s="75">
        <v>289.1</v>
      </c>
      <c r="E52" s="112">
        <f>C52*1.1023</f>
        <v>4.0785100000000005</v>
      </c>
      <c r="F52" s="75">
        <f aca="true" t="shared" si="5" ref="E52:F54">D52*1.1023</f>
        <v>318.67493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40">
        <v>3.5</v>
      </c>
      <c r="D53" s="75">
        <v>294.6</v>
      </c>
      <c r="E53" s="112">
        <f t="shared" si="5"/>
        <v>3.8580500000000004</v>
      </c>
      <c r="F53" s="75">
        <f t="shared" si="5"/>
        <v>324.73758000000004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40">
        <v>3</v>
      </c>
      <c r="D54" s="75">
        <v>300</v>
      </c>
      <c r="E54" s="112">
        <f>C54*1.1023</f>
        <v>3.3069</v>
      </c>
      <c r="F54" s="75">
        <f t="shared" si="5"/>
        <v>330.69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8">
        <v>0.52</v>
      </c>
      <c r="D57" s="70">
        <v>30.75</v>
      </c>
      <c r="E57" s="138">
        <f>C57/454*1000</f>
        <v>1.145374449339207</v>
      </c>
      <c r="F57" s="70">
        <f aca="true" t="shared" si="6" ref="E57:F59">D57/454*1000</f>
        <v>67.73127753303964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8">
        <v>0.54</v>
      </c>
      <c r="D58" s="70">
        <v>31.05</v>
      </c>
      <c r="E58" s="138">
        <f t="shared" si="6"/>
        <v>1.1894273127753305</v>
      </c>
      <c r="F58" s="70">
        <f t="shared" si="6"/>
        <v>68.3920704845815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38">
        <v>0.54</v>
      </c>
      <c r="D59" s="70">
        <v>31.5</v>
      </c>
      <c r="E59" s="138">
        <f t="shared" si="6"/>
        <v>1.1894273127753305</v>
      </c>
      <c r="F59" s="70">
        <f t="shared" si="6"/>
        <v>69.38325991189427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2">
        <v>0.05</v>
      </c>
      <c r="D62" s="74">
        <v>13.395</v>
      </c>
      <c r="E62" s="112">
        <f aca="true" t="shared" si="7" ref="E62:F64">C62*22.026</f>
        <v>1.1013</v>
      </c>
      <c r="F62" s="70">
        <f t="shared" si="7"/>
        <v>295.03827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2">
        <v>0.065</v>
      </c>
      <c r="D63" s="74">
        <v>13.595</v>
      </c>
      <c r="E63" s="112">
        <f t="shared" si="7"/>
        <v>1.4316900000000001</v>
      </c>
      <c r="F63" s="70">
        <f t="shared" si="7"/>
        <v>299.44347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93</v>
      </c>
      <c r="C64" s="112">
        <v>0.055</v>
      </c>
      <c r="D64" s="74">
        <v>13.47</v>
      </c>
      <c r="E64" s="112">
        <f t="shared" si="7"/>
        <v>1.21143</v>
      </c>
      <c r="F64" s="70">
        <f t="shared" si="7"/>
        <v>296.69022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5" t="s">
        <v>77</v>
      </c>
      <c r="D66" s="146"/>
      <c r="E66" s="145" t="s">
        <v>23</v>
      </c>
      <c r="F66" s="146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90</v>
      </c>
      <c r="C67" s="112">
        <v>0.022</v>
      </c>
      <c r="D67" s="74">
        <v>1.32</v>
      </c>
      <c r="E67" s="112">
        <f>C67/3.785</f>
        <v>0.005812417437252311</v>
      </c>
      <c r="F67" s="70">
        <f aca="true" t="shared" si="8" ref="E67:F69">D67/3.785</f>
        <v>0.3487450462351387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96</v>
      </c>
      <c r="C68" s="112">
        <v>0.013</v>
      </c>
      <c r="D68" s="74">
        <v>1.342</v>
      </c>
      <c r="E68" s="112">
        <f t="shared" si="8"/>
        <v>0.0034346103038309112</v>
      </c>
      <c r="F68" s="70">
        <f t="shared" si="8"/>
        <v>0.35455746367239105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12">
        <v>0.012</v>
      </c>
      <c r="D69" s="74">
        <v>1.36</v>
      </c>
      <c r="E69" s="112">
        <f t="shared" si="8"/>
        <v>0.003170409511228534</v>
      </c>
      <c r="F69" s="70">
        <f t="shared" si="8"/>
        <v>0.35931307793923384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39">
        <v>0.004</v>
      </c>
      <c r="D72" s="121">
        <v>1.24</v>
      </c>
      <c r="E72" s="139">
        <f>C72/454*100</f>
        <v>0.0008810572687224669</v>
      </c>
      <c r="F72" s="76">
        <f>D72/454*1000</f>
        <v>2.7312775330396475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90</v>
      </c>
      <c r="C73" s="142">
        <v>0.0055</v>
      </c>
      <c r="D73" s="121">
        <v>1.168</v>
      </c>
      <c r="E73" s="142">
        <f>C73/454*100</f>
        <v>0.001211453744493392</v>
      </c>
      <c r="F73" s="76">
        <f>D73/454*1000</f>
        <v>2.5726872246696035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96</v>
      </c>
      <c r="C74" s="142">
        <v>0.02025</v>
      </c>
      <c r="D74" s="121">
        <v>1.15475</v>
      </c>
      <c r="E74" s="142">
        <f>C74/454*100</f>
        <v>0.004460352422907489</v>
      </c>
      <c r="F74" s="76">
        <f>D74/454*1000</f>
        <v>2.5435022026431717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4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4" t="s">
        <v>25</v>
      </c>
      <c r="D76" s="144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5">
        <v>0.0019</v>
      </c>
      <c r="D77" s="122" t="s">
        <v>72</v>
      </c>
      <c r="E77" s="165">
        <f>C77/454*1000000</f>
        <v>4.185022026431718</v>
      </c>
      <c r="F77" s="70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65">
        <v>0.0018</v>
      </c>
      <c r="D78" s="122">
        <v>0.151</v>
      </c>
      <c r="E78" s="165">
        <f>C78/454*1000000</f>
        <v>3.9647577092511015</v>
      </c>
      <c r="F78" s="70">
        <f>D78/454*1000000</f>
        <v>332.59911894273125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65">
        <v>0.0015</v>
      </c>
      <c r="D79" s="122" t="s">
        <v>72</v>
      </c>
      <c r="E79" s="165">
        <f>C79/454*1000000</f>
        <v>3.303964757709251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3">
        <v>1.0817</v>
      </c>
      <c r="F85" s="133">
        <v>0.009</v>
      </c>
      <c r="G85" s="133">
        <v>1.2911</v>
      </c>
      <c r="H85" s="133">
        <v>1.0207</v>
      </c>
      <c r="I85" s="133">
        <v>0.7527</v>
      </c>
      <c r="J85" s="133">
        <v>0.6601</v>
      </c>
      <c r="K85" s="133">
        <v>0.1283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3">
        <v>0.9245</v>
      </c>
      <c r="E86" s="133" t="s">
        <v>72</v>
      </c>
      <c r="F86" s="133">
        <v>0.0083</v>
      </c>
      <c r="G86" s="133">
        <v>1.1936</v>
      </c>
      <c r="H86" s="133">
        <v>0.9436</v>
      </c>
      <c r="I86" s="133">
        <v>0.6959</v>
      </c>
      <c r="J86" s="133">
        <v>0.6102</v>
      </c>
      <c r="K86" s="133">
        <v>0.1186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3">
        <v>111.33</v>
      </c>
      <c r="E87" s="133">
        <v>120.4257</v>
      </c>
      <c r="F87" s="133" t="s">
        <v>72</v>
      </c>
      <c r="G87" s="133">
        <v>143.7382</v>
      </c>
      <c r="H87" s="133">
        <v>113.6368</v>
      </c>
      <c r="I87" s="133">
        <v>83.8013</v>
      </c>
      <c r="J87" s="133">
        <v>73.4889</v>
      </c>
      <c r="K87" s="133">
        <v>14.2826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3">
        <v>0.7745</v>
      </c>
      <c r="E88" s="133">
        <v>0.8378</v>
      </c>
      <c r="F88" s="133">
        <v>0.007</v>
      </c>
      <c r="G88" s="133" t="s">
        <v>72</v>
      </c>
      <c r="H88" s="133">
        <v>0.7906</v>
      </c>
      <c r="I88" s="133">
        <v>0.583</v>
      </c>
      <c r="J88" s="133">
        <v>0.5113</v>
      </c>
      <c r="K88" s="133">
        <v>0.0994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3">
        <v>0.9797</v>
      </c>
      <c r="E89" s="133">
        <v>1.0597</v>
      </c>
      <c r="F89" s="133">
        <v>0.0088</v>
      </c>
      <c r="G89" s="133">
        <v>1.2649</v>
      </c>
      <c r="H89" s="133" t="s">
        <v>72</v>
      </c>
      <c r="I89" s="133">
        <v>0.7374</v>
      </c>
      <c r="J89" s="133">
        <v>0.6467</v>
      </c>
      <c r="K89" s="133">
        <v>0.1257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3">
        <v>1.3285</v>
      </c>
      <c r="E90" s="133">
        <v>1.437</v>
      </c>
      <c r="F90" s="133">
        <v>0.0119</v>
      </c>
      <c r="G90" s="133">
        <v>1.7152</v>
      </c>
      <c r="H90" s="133">
        <v>1.356</v>
      </c>
      <c r="I90" s="133" t="s">
        <v>72</v>
      </c>
      <c r="J90" s="133">
        <v>0.8769</v>
      </c>
      <c r="K90" s="133">
        <v>0.1704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3">
        <v>1.5149</v>
      </c>
      <c r="E91" s="133">
        <v>1.6387</v>
      </c>
      <c r="F91" s="133">
        <v>0.0136</v>
      </c>
      <c r="G91" s="133">
        <v>1.9559</v>
      </c>
      <c r="H91" s="133">
        <v>1.5463</v>
      </c>
      <c r="I91" s="133">
        <v>1.1403</v>
      </c>
      <c r="J91" s="133" t="s">
        <v>72</v>
      </c>
      <c r="K91" s="133">
        <v>0.1944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3">
        <v>7.7948</v>
      </c>
      <c r="E92" s="133">
        <v>8.4316</v>
      </c>
      <c r="F92" s="133">
        <v>0.07</v>
      </c>
      <c r="G92" s="133">
        <v>10.0639</v>
      </c>
      <c r="H92" s="133">
        <v>7.9563</v>
      </c>
      <c r="I92" s="133">
        <v>5.8674</v>
      </c>
      <c r="J92" s="133">
        <v>5.1453</v>
      </c>
      <c r="K92" s="133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0.924470740501063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62" t="s">
        <v>54</v>
      </c>
      <c r="C114" s="162"/>
      <c r="D114" s="162"/>
      <c r="E114" s="162"/>
      <c r="F114" s="162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3" t="s">
        <v>61</v>
      </c>
      <c r="C121" s="163"/>
      <c r="D121" s="163"/>
      <c r="E121" s="163"/>
      <c r="F121" s="163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59"/>
      <c r="D123" s="161"/>
      <c r="E123" s="161"/>
      <c r="F123" s="160"/>
      <c r="G123" s="115"/>
      <c r="H123" s="115"/>
    </row>
    <row r="124" spans="2:8" ht="30.75" customHeight="1">
      <c r="B124" s="32" t="s">
        <v>63</v>
      </c>
      <c r="C124" s="159" t="s">
        <v>64</v>
      </c>
      <c r="D124" s="160"/>
      <c r="E124" s="159" t="s">
        <v>65</v>
      </c>
      <c r="F124" s="160"/>
      <c r="G124" s="115"/>
      <c r="H124" s="115"/>
    </row>
    <row r="125" spans="2:8" ht="30.75" customHeight="1">
      <c r="B125" s="32" t="s">
        <v>66</v>
      </c>
      <c r="C125" s="159" t="s">
        <v>67</v>
      </c>
      <c r="D125" s="160"/>
      <c r="E125" s="159" t="s">
        <v>68</v>
      </c>
      <c r="F125" s="160"/>
      <c r="G125" s="115"/>
      <c r="H125" s="115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5"/>
      <c r="H126" s="115"/>
    </row>
    <row r="127" spans="2:8" ht="15" customHeight="1">
      <c r="B127" s="154"/>
      <c r="C127" s="157"/>
      <c r="D127" s="158"/>
      <c r="E127" s="157"/>
      <c r="F127" s="158"/>
      <c r="G127" s="115"/>
      <c r="H127" s="115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2020-02-24T13:45:45Z</dcterms:modified>
  <cp:category/>
  <cp:version/>
  <cp:contentType/>
  <cp:contentStatus/>
</cp:coreProperties>
</file>