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<sst xmlns="http://schemas.openxmlformats.org/spreadsheetml/2006/main" count="168" uniqueCount="99">
  <si>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</si>
  <si>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</si>
  <si>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</si>
  <si>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</si>
  <si>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</si>
  <si>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</si>
  <si>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</si>
  <si>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</si>
  <si>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</si>
  <si>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</si>
  <si>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</si>
  <si>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</si>
  <si>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</si>
  <si>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</si>
  <si>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</si>
  <si>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</si>
  <si>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</si>
  <si>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</si>
  <si>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</si>
  <si>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</si>
  <si>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</si>
  <si>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</si>
  <si>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</si>
  <si>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</si>
  <si>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</si>
  <si>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</si>
  <si>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</si>
  <si>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</si>
  <si>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</si>
  <si>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</si>
  <si>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</si>
  <si>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</si>
  <si>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</si>
  <si>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</si>
  <si>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</si>
  <si>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</si>
  <si>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</si>
  <si>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</si>
  <si>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</si>
  <si>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</si>
  <si>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</si>
  <si>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</si>
  <si>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</si>
  <si>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</si>
  <si>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</si>
  <si>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</si>
  <si>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</si>
  <si>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</si>
  <si>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</si>
  <si>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</si>
  <si>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</si>
  <si>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</si>
  <si>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</si>
  <si>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</si>
  <si>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</si>
  <si>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</si>
  <si>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</si>
  <si>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</si>
  <si>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</si>
  <si>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</si>
  <si>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</si>
  <si>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</si>
  <si>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</si>
  <si>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</si>
  <si>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</si>
  <si>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</si>
  <si>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</si>
  <si>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</si>
  <si>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</si>
  <si>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</si>
  <si>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</si>
  <si>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</si>
  <si>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</si>
  <si>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</si>
  <si>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</si>
  <si>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</si>
  <si>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</si>
  <si>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</si>
  <si>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</si>
  <si>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</si>
  <si>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</si>
  <si>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</si>
  <si>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</si>
  <si>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</si>
  <si>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</si>
  <si>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</si>
  <si>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</si>
  <si>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</si>
  <si>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</si>
  <si>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</si>
  <si>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</si>
  <si>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</si>
  <si>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</si>
  <si>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</si>
  <si>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</si>
  <si>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</si>
  <si>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</si>
  <si>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</si>
  <si>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21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</si>
</sst>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98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6" t="s">
        <v>6</v>
      </c>
      <c r="F6" s="157"/>
      <c r="G6"/>
      <c r="H6"/>
      <c r="I6"/>
    </row>
    <row r="7" spans="2:6" s="6" customFormat="1" ht="15">
      <c r="B7" s="24" t="s">
        <v>81</v>
      </c>
      <c r="C7" s="117">
        <v>0.046</v>
      </c>
      <c r="D7" s="14">
        <v>3.75</v>
      </c>
      <c r="E7" s="117">
        <f aca="true" t="shared" si="0" ref="E7:F9">C7*39.3683</f>
        <v>1.8109418</v>
      </c>
      <c r="F7" s="13">
        <f t="shared" si="0"/>
        <v>147.631125</v>
      </c>
    </row>
    <row r="8" spans="2:6" s="6" customFormat="1" ht="15">
      <c r="B8" s="24" t="s">
        <v>80</v>
      </c>
      <c r="C8" s="117">
        <v>0.046</v>
      </c>
      <c r="D8" s="14">
        <v>3.832</v>
      </c>
      <c r="E8" s="117">
        <f t="shared" si="0"/>
        <v>1.8109418</v>
      </c>
      <c r="F8" s="13">
        <f t="shared" si="0"/>
        <v>150.85932559999998</v>
      </c>
    </row>
    <row r="9" spans="2:17" s="6" customFormat="1" ht="15">
      <c r="B9" s="24" t="s">
        <v>86</v>
      </c>
      <c r="C9" s="117">
        <v>0.046</v>
      </c>
      <c r="D9" s="14">
        <v>3.92</v>
      </c>
      <c r="E9" s="117">
        <f t="shared" si="0"/>
        <v>1.8109418</v>
      </c>
      <c r="F9" s="13">
        <f>D9*39.3683</f>
        <v>154.323736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0.5</v>
      </c>
      <c r="D12" s="13">
        <v>173.5</v>
      </c>
      <c r="E12" s="135">
        <f>C12/$D$86</f>
        <v>0.5666364460562103</v>
      </c>
      <c r="F12" s="71">
        <f aca="true" t="shared" si="1" ref="E12:F14">D12/$D$86</f>
        <v>196.622846781505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16">
        <v>0.75</v>
      </c>
      <c r="D13" s="13">
        <v>175.25</v>
      </c>
      <c r="E13" s="116">
        <f t="shared" si="1"/>
        <v>0.8499546690843155</v>
      </c>
      <c r="F13" s="71">
        <f t="shared" si="1"/>
        <v>198.60607434270173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7">
        <v>0</v>
      </c>
      <c r="D14" s="13">
        <v>177.25</v>
      </c>
      <c r="E14" s="137">
        <f t="shared" si="1"/>
        <v>0</v>
      </c>
      <c r="F14" s="71">
        <f t="shared" si="1"/>
        <v>200.87262012692656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>
        <v>120</v>
      </c>
      <c r="D17" s="87">
        <v>23000</v>
      </c>
      <c r="E17" s="116">
        <f aca="true" t="shared" si="2" ref="E17:F19">C17/$D$87</f>
        <v>1.0832280194981043</v>
      </c>
      <c r="F17" s="71">
        <f t="shared" si="2"/>
        <v>207.61870373713666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3">
        <v>150</v>
      </c>
      <c r="D18" s="87">
        <v>23950</v>
      </c>
      <c r="E18" s="116">
        <f t="shared" si="2"/>
        <v>1.3540350243726305</v>
      </c>
      <c r="F18" s="71">
        <f t="shared" si="2"/>
        <v>216.19425889149664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43">
        <v>30</v>
      </c>
      <c r="D19" s="87">
        <v>24090</v>
      </c>
      <c r="E19" s="116">
        <f t="shared" si="2"/>
        <v>0.2708070048745261</v>
      </c>
      <c r="F19" s="71">
        <f t="shared" si="2"/>
        <v>217.45802491424445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0.056</v>
      </c>
      <c r="D22" s="14">
        <v>4.87</v>
      </c>
      <c r="E22" s="117">
        <f aca="true" t="shared" si="3" ref="E22:F24">C22*36.7437</f>
        <v>2.0576472</v>
      </c>
      <c r="F22" s="13">
        <f t="shared" si="3"/>
        <v>178.94181899999998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0.066</v>
      </c>
      <c r="D23" s="14">
        <v>4.934</v>
      </c>
      <c r="E23" s="117">
        <f t="shared" si="3"/>
        <v>2.4250841999999997</v>
      </c>
      <c r="F23" s="13">
        <f t="shared" si="3"/>
        <v>181.2934158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7">
        <v>0.052</v>
      </c>
      <c r="D24" s="89">
        <v>4.94</v>
      </c>
      <c r="E24" s="117">
        <f t="shared" si="3"/>
        <v>1.9106723999999997</v>
      </c>
      <c r="F24" s="13">
        <f t="shared" si="3"/>
        <v>181.513878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2</v>
      </c>
      <c r="D27" s="71">
        <v>194.75</v>
      </c>
      <c r="E27" s="116">
        <f aca="true" t="shared" si="4" ref="E27:F29">C27/$D$86</f>
        <v>2.2665457842248413</v>
      </c>
      <c r="F27" s="71">
        <f t="shared" si="4"/>
        <v>220.70489573889392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6">
        <v>1</v>
      </c>
      <c r="D28" s="13">
        <v>194.5</v>
      </c>
      <c r="E28" s="116">
        <f t="shared" si="4"/>
        <v>1.1332728921124207</v>
      </c>
      <c r="F28" s="71">
        <f t="shared" si="4"/>
        <v>220.42157751586583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6">
        <v>1</v>
      </c>
      <c r="D29" s="13">
        <v>179.5</v>
      </c>
      <c r="E29" s="116">
        <f>C29/$D$86</f>
        <v>1.1332728921124207</v>
      </c>
      <c r="F29" s="71">
        <f t="shared" si="4"/>
        <v>203.4224841341795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1.75</v>
      </c>
      <c r="D32" s="13">
        <v>361.75</v>
      </c>
      <c r="E32" s="116">
        <f aca="true" t="shared" si="5" ref="E32:F34">C32/$D$86</f>
        <v>1.9832275611967363</v>
      </c>
      <c r="F32" s="71">
        <f t="shared" si="5"/>
        <v>409.9614687216682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6">
        <v>2.5</v>
      </c>
      <c r="D33" s="13">
        <v>361.25</v>
      </c>
      <c r="E33" s="116">
        <f t="shared" si="5"/>
        <v>2.833182230281052</v>
      </c>
      <c r="F33" s="71">
        <f t="shared" si="5"/>
        <v>409.394832275612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16">
        <v>2</v>
      </c>
      <c r="D34" s="66">
        <v>365</v>
      </c>
      <c r="E34" s="116">
        <f t="shared" si="5"/>
        <v>2.2665457842248413</v>
      </c>
      <c r="F34" s="71">
        <f t="shared" si="5"/>
        <v>413.6446056210336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0.002</v>
      </c>
      <c r="D37" s="75">
        <v>2.702</v>
      </c>
      <c r="E37" s="117">
        <f aca="true" t="shared" si="6" ref="E37:F39">C37*58.0164</f>
        <v>0.11603279999999999</v>
      </c>
      <c r="F37" s="71">
        <f t="shared" si="6"/>
        <v>156.76031279999998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0.014</v>
      </c>
      <c r="D38" s="75">
        <v>2.754</v>
      </c>
      <c r="E38" s="117">
        <f t="shared" si="6"/>
        <v>0.8122296</v>
      </c>
      <c r="F38" s="71">
        <f t="shared" si="6"/>
        <v>159.7771656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7">
        <v>0.012</v>
      </c>
      <c r="D39" s="75">
        <v>2.76</v>
      </c>
      <c r="E39" s="117">
        <f t="shared" si="6"/>
        <v>0.6961968</v>
      </c>
      <c r="F39" s="71">
        <f t="shared" si="6"/>
        <v>160.125264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0.084</v>
      </c>
      <c r="D42" s="75">
        <v>9.1</v>
      </c>
      <c r="E42" s="117">
        <f aca="true" t="shared" si="7" ref="E42:F44">C42*36.7437</f>
        <v>3.0864708</v>
      </c>
      <c r="F42" s="71">
        <f t="shared" si="7"/>
        <v>334.36767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0.082</v>
      </c>
      <c r="D43" s="75">
        <v>9.236</v>
      </c>
      <c r="E43" s="117">
        <f t="shared" si="7"/>
        <v>3.0129834</v>
      </c>
      <c r="F43" s="71">
        <f t="shared" si="7"/>
        <v>339.3648132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0.076</v>
      </c>
      <c r="D44" s="75">
        <v>9.372</v>
      </c>
      <c r="E44" s="117">
        <f t="shared" si="7"/>
        <v>2.7925211999999995</v>
      </c>
      <c r="F44" s="71">
        <f t="shared" si="7"/>
        <v>344.36195639999994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7">
        <v>0.7</v>
      </c>
      <c r="D52" s="76">
        <v>306</v>
      </c>
      <c r="E52" s="117">
        <f aca="true" t="shared" si="8" ref="E52:F54">C52*1.1023</f>
        <v>0.77161</v>
      </c>
      <c r="F52" s="76">
        <f t="shared" si="8"/>
        <v>337.3038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7">
        <v>0.6</v>
      </c>
      <c r="D53" s="76">
        <v>309.9</v>
      </c>
      <c r="E53" s="117">
        <f t="shared" si="8"/>
        <v>0.66138</v>
      </c>
      <c r="F53" s="76">
        <f t="shared" si="8"/>
        <v>341.60277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7">
        <v>0.7</v>
      </c>
      <c r="D54" s="76">
        <v>313.9</v>
      </c>
      <c r="E54" s="117">
        <f>C54*1.1023</f>
        <v>0.77161</v>
      </c>
      <c r="F54" s="76">
        <f t="shared" si="8"/>
        <v>346.01197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0.53</v>
      </c>
      <c r="D57" s="71">
        <v>30.52</v>
      </c>
      <c r="E57" s="116">
        <f aca="true" t="shared" si="9" ref="E57:F59">C57/454*1000</f>
        <v>1.167400881057269</v>
      </c>
      <c r="F57" s="71">
        <f t="shared" si="9"/>
        <v>67.22466960352423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0.54</v>
      </c>
      <c r="D58" s="71">
        <v>30.85</v>
      </c>
      <c r="E58" s="116">
        <f t="shared" si="9"/>
        <v>1.1894273127753305</v>
      </c>
      <c r="F58" s="71">
        <f t="shared" si="9"/>
        <v>67.95154185022027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6">
        <v>0.54</v>
      </c>
      <c r="D59" s="71">
        <v>31.18</v>
      </c>
      <c r="E59" s="116">
        <f t="shared" si="9"/>
        <v>1.1894273127753305</v>
      </c>
      <c r="F59" s="71">
        <f t="shared" si="9"/>
        <v>68.6784140969163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0.175</v>
      </c>
      <c r="D62" s="75">
        <v>10.19</v>
      </c>
      <c r="E62" s="117">
        <f aca="true" t="shared" si="10" ref="E62:F64">C62*22.026</f>
        <v>3.8545499999999997</v>
      </c>
      <c r="F62" s="71">
        <f t="shared" si="10"/>
        <v>224.44493999999997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0.225</v>
      </c>
      <c r="D63" s="75">
        <v>10.375</v>
      </c>
      <c r="E63" s="117">
        <f t="shared" si="10"/>
        <v>4.95585</v>
      </c>
      <c r="F63" s="71">
        <f t="shared" si="10"/>
        <v>228.51975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7">
        <v>0.2</v>
      </c>
      <c r="D64" s="75">
        <v>10.54</v>
      </c>
      <c r="E64" s="117">
        <f t="shared" si="10"/>
        <v>4.4052</v>
      </c>
      <c r="F64" s="71">
        <f t="shared" si="10"/>
        <v>232.15403999999998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4" t="s">
        <v>84</v>
      </c>
      <c r="D66" s="155"/>
      <c r="E66" s="154" t="s">
        <v>23</v>
      </c>
      <c r="F66" s="15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79</v>
      </c>
      <c r="C67" s="117">
        <v>0.017</v>
      </c>
      <c r="D67" s="75">
        <v>1.342</v>
      </c>
      <c r="E67" s="117">
        <f aca="true" t="shared" si="11" ref="E67:F69">C67/3.785</f>
        <v>0.004491413474240423</v>
      </c>
      <c r="F67" s="71">
        <f t="shared" si="11"/>
        <v>0.35455746367239105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7">
        <v>0.017</v>
      </c>
      <c r="D68" s="75">
        <v>1.364</v>
      </c>
      <c r="E68" s="117">
        <f t="shared" si="11"/>
        <v>0.004491413474240423</v>
      </c>
      <c r="F68" s="71">
        <f t="shared" si="11"/>
        <v>0.36036988110964335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80</v>
      </c>
      <c r="C69" s="117">
        <v>0.02</v>
      </c>
      <c r="D69" s="75">
        <v>1.37</v>
      </c>
      <c r="E69" s="117">
        <f t="shared" si="11"/>
        <v>0.005284015852047556</v>
      </c>
      <c r="F69" s="71">
        <f t="shared" si="11"/>
        <v>0.3619550858652576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87</v>
      </c>
      <c r="C72" s="142">
        <v>0.0025</v>
      </c>
      <c r="D72" s="126">
        <v>0.983</v>
      </c>
      <c r="E72" s="142">
        <f>C72/454*100</f>
        <v>0.0005506607929515419</v>
      </c>
      <c r="F72" s="77">
        <f>D72/454*1000</f>
        <v>2.165198237885462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42">
        <v>0.00025</v>
      </c>
      <c r="D73" s="126">
        <v>0.985</v>
      </c>
      <c r="E73" s="142">
        <f>C73/454*100</f>
        <v>5.506607929515418E-05</v>
      </c>
      <c r="F73" s="77">
        <f>D73/454*1000</f>
        <v>2.169603524229075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31">
        <v>0.00675</v>
      </c>
      <c r="D74" s="126">
        <v>1.002</v>
      </c>
      <c r="E74" s="131">
        <f>C74/454*100</f>
        <v>0.0014867841409691629</v>
      </c>
      <c r="F74" s="77">
        <f>D74/454*1000</f>
        <v>2.20704845814978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0.002</v>
      </c>
      <c r="D77" s="127" t="s">
        <v>72</v>
      </c>
      <c r="E77" s="141">
        <f aca="true" t="shared" si="12" ref="E77:F79">C77/454*1000000</f>
        <v>4.405286343612334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0.0018</v>
      </c>
      <c r="D78" s="127">
        <v>0.1317</v>
      </c>
      <c r="E78" s="141">
        <f t="shared" si="12"/>
        <v>3.9647577092511015</v>
      </c>
      <c r="F78" s="71">
        <f t="shared" si="12"/>
        <v>290.0881057268723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86</v>
      </c>
      <c r="C79" s="141">
        <v>0.0014</v>
      </c>
      <c r="D79" s="127" t="s">
        <v>72</v>
      </c>
      <c r="E79" s="141">
        <f t="shared" si="12"/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1.1333</v>
      </c>
      <c r="F85" s="128">
        <v>0.009</v>
      </c>
      <c r="G85" s="128">
        <v>1.3028</v>
      </c>
      <c r="H85" s="128">
        <v>0.9987</v>
      </c>
      <c r="I85" s="128">
        <v>0.7553</v>
      </c>
      <c r="J85" s="128">
        <v>0.709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0.8824</v>
      </c>
      <c r="E86" s="129" t="s">
        <v>72</v>
      </c>
      <c r="F86" s="129">
        <v>0.008</v>
      </c>
      <c r="G86" s="129">
        <v>1.1496</v>
      </c>
      <c r="H86" s="129">
        <v>0.8812</v>
      </c>
      <c r="I86" s="129">
        <v>0.6664</v>
      </c>
      <c r="J86" s="129">
        <v>0.6256</v>
      </c>
      <c r="K86" s="129">
        <v>0.1124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110.78</v>
      </c>
      <c r="E87" s="128">
        <v>125.547</v>
      </c>
      <c r="F87" s="128" t="s">
        <v>72</v>
      </c>
      <c r="G87" s="128">
        <v>144.3242</v>
      </c>
      <c r="H87" s="128">
        <v>110.6362</v>
      </c>
      <c r="I87" s="128">
        <v>83.6707</v>
      </c>
      <c r="J87" s="128">
        <v>78.543</v>
      </c>
      <c r="K87" s="128">
        <v>14.1152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0.7676</v>
      </c>
      <c r="E88" s="129">
        <v>0.8699</v>
      </c>
      <c r="F88" s="129">
        <v>0.0069</v>
      </c>
      <c r="G88" s="129" t="s">
        <v>72</v>
      </c>
      <c r="H88" s="129">
        <v>0.7666</v>
      </c>
      <c r="I88" s="129">
        <v>0.5797</v>
      </c>
      <c r="J88" s="129">
        <v>0.5442</v>
      </c>
      <c r="K88" s="129">
        <v>0.0978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1.0013</v>
      </c>
      <c r="E89" s="128">
        <v>1.1348</v>
      </c>
      <c r="F89" s="128">
        <v>0.009</v>
      </c>
      <c r="G89" s="128">
        <v>1.3045</v>
      </c>
      <c r="H89" s="128" t="s">
        <v>72</v>
      </c>
      <c r="I89" s="128">
        <v>0.7563</v>
      </c>
      <c r="J89" s="128">
        <v>0.7099</v>
      </c>
      <c r="K89" s="128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1.324</v>
      </c>
      <c r="E90" s="129">
        <v>1.5005</v>
      </c>
      <c r="F90" s="129">
        <v>0.012</v>
      </c>
      <c r="G90" s="129">
        <v>1.7249</v>
      </c>
      <c r="H90" s="129">
        <v>1.3223</v>
      </c>
      <c r="I90" s="129" t="s">
        <v>72</v>
      </c>
      <c r="J90" s="129">
        <v>0.9387</v>
      </c>
      <c r="K90" s="129">
        <v>0.1687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1.4104</v>
      </c>
      <c r="E91" s="128">
        <v>1.5984</v>
      </c>
      <c r="F91" s="128">
        <v>0.0127</v>
      </c>
      <c r="G91" s="128">
        <v>1.8375</v>
      </c>
      <c r="H91" s="128">
        <v>1.4086</v>
      </c>
      <c r="I91" s="128">
        <v>1.0653</v>
      </c>
      <c r="J91" s="128" t="s">
        <v>72</v>
      </c>
      <c r="K91" s="128">
        <v>0.1797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7.8483</v>
      </c>
      <c r="E92" s="129">
        <v>8.8945</v>
      </c>
      <c r="F92" s="129">
        <v>0.0709</v>
      </c>
      <c r="G92" s="129">
        <v>10.2248</v>
      </c>
      <c r="H92" s="129">
        <v>7.8381</v>
      </c>
      <c r="I92" s="129">
        <v>5.9277</v>
      </c>
      <c r="J92" s="129">
        <v>5.5644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1"/>
      <c r="D123" s="153"/>
      <c r="E123" s="153"/>
      <c r="F123" s="152"/>
      <c r="G123" s="120"/>
      <c r="H123" s="120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0"/>
      <c r="H124" s="120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0"/>
      <c r="H125" s="120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0"/>
      <c r="H126" s="120"/>
    </row>
    <row r="127" spans="2:8" ht="15" customHeight="1">
      <c r="B127" s="146"/>
      <c r="C127" s="149"/>
      <c r="D127" s="150"/>
      <c r="E127" s="149"/>
      <c r="F127" s="150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2019-02-22T04:38:47Z</dcterms:modified>
  <cp:category/>
  <cp:version/>
  <cp:contentType/>
  <cp:contentStatus/>
</cp:coreProperties>
</file>