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<sst xmlns="http://schemas.openxmlformats.org/spreadsheetml/2006/main" count="160" uniqueCount="106">
  <si>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</si>
  <si>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</si>
  <si>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</si>
  <si>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</si>
  <si>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</si>
  <si>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</si>
  <si>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</si>
  <si>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</si>
  <si>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</si>
  <si>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</si>
  <si>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</si>
  <si>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</si>
  <si>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</si>
  <si>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</si>
  <si>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</si>
  <si>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</si>
  <si>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</si>
  <si>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</si>
  <si>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</si>
  <si>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</si>
  <si>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</si>
  <si>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</si>
  <si>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</si>
  <si>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</si>
  <si>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</si>
  <si>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</si>
  <si>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</si>
  <si>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</si>
  <si>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</si>
  <si>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</si>
  <si>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</si>
  <si>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</si>
  <si>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</si>
  <si>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</si>
  <si>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</si>
  <si>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</si>
  <si>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</si>
  <si>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</si>
  <si>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</si>
  <si>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</si>
  <si>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</si>
  <si>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</si>
  <si>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</si>
  <si>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</si>
  <si>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</si>
  <si>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</si>
  <si>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</si>
  <si>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</si>
  <si>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</si>
  <si>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</si>
  <si>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</si>
  <si>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</si>
  <si>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</si>
  <si>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</si>
  <si>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</si>
  <si>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</si>
  <si>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</si>
  <si>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</si>
  <si>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</si>
  <si>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</si>
  <si>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</si>
  <si>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</si>
  <si>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</si>
  <si>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</si>
  <si>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</si>
  <si>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</si>
  <si>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</si>
  <si>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</si>
  <si>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</si>
  <si>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</si>
  <si>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</si>
  <si>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</si>
  <si>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</si>
  <si>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</si>
  <si>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</si>
  <si>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</si>
  <si>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</si>
  <si>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</si>
  <si>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</si>
  <si>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</si>
  <si>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</si>
  <si>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</si>
  <si>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</si>
  <si>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</si>
  <si>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</si>
  <si>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</si>
  <si>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</si>
  <si>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</si>
  <si>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</si>
  <si>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</si>
  <si>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</si>
  <si>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</si>
  <si>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</si>
  <si>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</si>
  <si>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</si>
  <si>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</si>
  <si>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</si>
  <si>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</si>
  <si>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</si>
  <si>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</si>
  <si>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</si>
  <si>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</si>
  <si>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</si>
  <si>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</si>
  <si>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</si>
  <si>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21 лютого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</si>
</sst>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105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88</v>
      </c>
      <c r="C7" s="143">
        <v>0.01</v>
      </c>
      <c r="D7" s="14">
        <v>3.692</v>
      </c>
      <c r="E7" s="143">
        <f aca="true" t="shared" si="0" ref="E7:F9">C7*39.3683</f>
        <v>0.393683</v>
      </c>
      <c r="F7" s="13">
        <f t="shared" si="0"/>
        <v>145.3477636</v>
      </c>
    </row>
    <row r="8" spans="2:6" s="6" customFormat="1" ht="15">
      <c r="B8" s="25" t="s">
        <v>91</v>
      </c>
      <c r="C8" s="143">
        <v>0.01</v>
      </c>
      <c r="D8" s="14">
        <v>3.754</v>
      </c>
      <c r="E8" s="143">
        <f t="shared" si="0"/>
        <v>0.393683</v>
      </c>
      <c r="F8" s="13">
        <f t="shared" si="0"/>
        <v>147.7885982</v>
      </c>
    </row>
    <row r="9" spans="2:17" s="6" customFormat="1" ht="15">
      <c r="B9" s="25" t="s">
        <v>97</v>
      </c>
      <c r="C9" s="143">
        <v>0.012</v>
      </c>
      <c r="D9" s="14">
        <v>3.83</v>
      </c>
      <c r="E9" s="143">
        <f t="shared" si="0"/>
        <v>0.4724196</v>
      </c>
      <c r="F9" s="13">
        <f t="shared" si="0"/>
        <v>150.780589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42">
        <v>0.44</v>
      </c>
      <c r="D12" s="13">
        <v>172</v>
      </c>
      <c r="E12" s="142">
        <f>C12/$D$86</f>
        <v>0.4623305663549438</v>
      </c>
      <c r="F12" s="78">
        <f>D12/D86</f>
        <v>180.7292213932962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96</v>
      </c>
      <c r="C13" s="142">
        <v>0.29</v>
      </c>
      <c r="D13" s="13">
        <v>173.75</v>
      </c>
      <c r="E13" s="142">
        <f>C13/$D$86</f>
        <v>0.30471787327939476</v>
      </c>
      <c r="F13" s="78">
        <f>D13/D86</f>
        <v>182.56803614584427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94</v>
      </c>
      <c r="C14" s="142">
        <v>0.42</v>
      </c>
      <c r="D14" s="13">
        <v>177.25</v>
      </c>
      <c r="E14" s="142">
        <f>C14/$D$86</f>
        <v>0.4413155406115372</v>
      </c>
      <c r="F14" s="78">
        <f>D14/D86</f>
        <v>186.24566565094042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83</v>
      </c>
      <c r="D16" s="150"/>
      <c r="E16" s="153" t="s">
        <v>6</v>
      </c>
      <c r="F16" s="15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99</v>
      </c>
      <c r="C17" s="139">
        <v>90</v>
      </c>
      <c r="D17" s="101">
        <v>21500</v>
      </c>
      <c r="E17" s="139">
        <f aca="true" t="shared" si="1" ref="E17:F19">C17/$D$87</f>
        <v>0.7937207866654907</v>
      </c>
      <c r="F17" s="78">
        <f t="shared" si="1"/>
        <v>189.6110768145339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71">
        <v>0</v>
      </c>
      <c r="D18" s="101">
        <v>21600</v>
      </c>
      <c r="E18" s="171">
        <f t="shared" si="1"/>
        <v>0</v>
      </c>
      <c r="F18" s="78">
        <f t="shared" si="1"/>
        <v>190.49298879971778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42">
        <v>70</v>
      </c>
      <c r="D19" s="101">
        <v>22160</v>
      </c>
      <c r="E19" s="142">
        <f t="shared" si="1"/>
        <v>0.617338389628715</v>
      </c>
      <c r="F19" s="78">
        <f t="shared" si="1"/>
        <v>195.43169591674751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143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0.05</v>
      </c>
      <c r="D22" s="14">
        <v>4.362</v>
      </c>
      <c r="E22" s="138">
        <f aca="true" t="shared" si="2" ref="E22:F24">C22*36.7437</f>
        <v>1.8371849999999998</v>
      </c>
      <c r="F22" s="13">
        <f t="shared" si="2"/>
        <v>160.2760194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91</v>
      </c>
      <c r="C23" s="138">
        <v>0.056</v>
      </c>
      <c r="D23" s="14">
        <v>4.502</v>
      </c>
      <c r="E23" s="138">
        <f t="shared" si="2"/>
        <v>2.0576472</v>
      </c>
      <c r="F23" s="13">
        <f t="shared" si="2"/>
        <v>165.4201374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97</v>
      </c>
      <c r="C24" s="138">
        <v>0.042</v>
      </c>
      <c r="D24" s="105">
        <v>4.63</v>
      </c>
      <c r="E24" s="138">
        <f t="shared" si="2"/>
        <v>1.5432354</v>
      </c>
      <c r="F24" s="13">
        <f t="shared" si="2"/>
        <v>170.12333099999998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89</v>
      </c>
      <c r="C27" s="171">
        <v>0</v>
      </c>
      <c r="D27" s="78">
        <v>171</v>
      </c>
      <c r="E27" s="171">
        <f>C27/$D$86</f>
        <v>0</v>
      </c>
      <c r="F27" s="78">
        <f>D27/D86</f>
        <v>179.67847010612587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90</v>
      </c>
      <c r="C28" s="142">
        <v>0.43</v>
      </c>
      <c r="D28" s="13">
        <v>173.75</v>
      </c>
      <c r="E28" s="142">
        <f>C28/$D$86</f>
        <v>0.45182305348324053</v>
      </c>
      <c r="F28" s="78">
        <f>D28/D86</f>
        <v>182.56803614584427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100</v>
      </c>
      <c r="C29" s="142">
        <v>0.43</v>
      </c>
      <c r="D29" s="13">
        <v>173.25</v>
      </c>
      <c r="E29" s="142">
        <f>C29/$D$86</f>
        <v>0.45182305348324053</v>
      </c>
      <c r="F29" s="78">
        <f>D29/D86</f>
        <v>182.0426605022591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90</v>
      </c>
      <c r="C32" s="139">
        <v>0.71</v>
      </c>
      <c r="D32" s="13">
        <v>418</v>
      </c>
      <c r="E32" s="139">
        <f>C32/$D$86</f>
        <v>0.746033413890932</v>
      </c>
      <c r="F32" s="78">
        <f>D32/D86</f>
        <v>439.2140380371966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39">
        <v>0.58</v>
      </c>
      <c r="D33" s="13">
        <v>385</v>
      </c>
      <c r="E33" s="139">
        <f>C33/$D$86</f>
        <v>0.6094357465587895</v>
      </c>
      <c r="F33" s="78">
        <f>D33/$D$86</f>
        <v>404.5392455605758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103</v>
      </c>
      <c r="C34" s="139">
        <v>0.64</v>
      </c>
      <c r="D34" s="72">
        <v>387.75</v>
      </c>
      <c r="E34" s="139">
        <f>C34/$D$86</f>
        <v>0.6724808237890092</v>
      </c>
      <c r="F34" s="78">
        <f>D34/$D$86</f>
        <v>407.42881160029424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0.042</v>
      </c>
      <c r="D37" s="82">
        <v>2.512</v>
      </c>
      <c r="E37" s="138">
        <f aca="true" t="shared" si="3" ref="E37:F39">C37*58.0164</f>
        <v>2.4366888</v>
      </c>
      <c r="F37" s="78">
        <f t="shared" si="3"/>
        <v>145.7371968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91</v>
      </c>
      <c r="C38" s="138">
        <v>0.004</v>
      </c>
      <c r="D38" s="82">
        <v>2.496</v>
      </c>
      <c r="E38" s="138">
        <f t="shared" si="3"/>
        <v>0.23206559999999998</v>
      </c>
      <c r="F38" s="78">
        <f t="shared" si="3"/>
        <v>144.8089344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97</v>
      </c>
      <c r="C39" s="143">
        <v>0.006</v>
      </c>
      <c r="D39" s="82">
        <v>2.452</v>
      </c>
      <c r="E39" s="143">
        <f t="shared" si="3"/>
        <v>0.3480984</v>
      </c>
      <c r="F39" s="78">
        <f t="shared" si="3"/>
        <v>142.2562128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8">
        <v>0.062</v>
      </c>
      <c r="D42" s="82">
        <v>10.262</v>
      </c>
      <c r="E42" s="138">
        <f aca="true" t="shared" si="4" ref="E42:F44">C42*36.7437</f>
        <v>2.2781094</v>
      </c>
      <c r="F42" s="78">
        <f t="shared" si="4"/>
        <v>377.0638494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38">
        <v>0.06</v>
      </c>
      <c r="D43" s="82">
        <v>10.38</v>
      </c>
      <c r="E43" s="138">
        <f t="shared" si="4"/>
        <v>2.2046219999999996</v>
      </c>
      <c r="F43" s="78">
        <f t="shared" si="4"/>
        <v>381.399606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38">
        <v>0.06</v>
      </c>
      <c r="D44" s="82">
        <v>10.44</v>
      </c>
      <c r="E44" s="138">
        <f t="shared" si="4"/>
        <v>2.2046219999999996</v>
      </c>
      <c r="F44" s="78">
        <f t="shared" si="4"/>
        <v>383.604228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82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8">
        <v>0</v>
      </c>
      <c r="D47" s="102">
        <v>50400</v>
      </c>
      <c r="E47" s="149">
        <f aca="true" t="shared" si="5" ref="E47:F49">C47/$D$87</f>
        <v>0</v>
      </c>
      <c r="F47" s="78">
        <f t="shared" si="5"/>
        <v>444.4836405326748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47">
        <v>10</v>
      </c>
      <c r="D48" s="102">
        <v>48500</v>
      </c>
      <c r="E48" s="138">
        <f t="shared" si="5"/>
        <v>0.08819119851838786</v>
      </c>
      <c r="F48" s="78">
        <f t="shared" si="5"/>
        <v>427.7273128141811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8">
        <v>0</v>
      </c>
      <c r="D49" s="102">
        <v>50000</v>
      </c>
      <c r="E49" s="149">
        <f t="shared" si="5"/>
        <v>0</v>
      </c>
      <c r="F49" s="78">
        <f t="shared" si="5"/>
        <v>440.9559925919393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88</v>
      </c>
      <c r="C52" s="138">
        <v>2.2</v>
      </c>
      <c r="D52" s="83">
        <v>337.4</v>
      </c>
      <c r="E52" s="138">
        <f aca="true" t="shared" si="6" ref="E52:F54">C52*1.1023</f>
        <v>2.42506</v>
      </c>
      <c r="F52" s="83">
        <f t="shared" si="6"/>
        <v>371.91602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38">
        <v>2</v>
      </c>
      <c r="D53" s="83">
        <v>341.8</v>
      </c>
      <c r="E53" s="138">
        <f t="shared" si="6"/>
        <v>2.2046</v>
      </c>
      <c r="F53" s="83">
        <f t="shared" si="6"/>
        <v>376.76614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38">
        <v>1.8</v>
      </c>
      <c r="D54" s="123">
        <v>344.9</v>
      </c>
      <c r="E54" s="138">
        <f t="shared" si="6"/>
        <v>1.9841400000000002</v>
      </c>
      <c r="F54" s="83">
        <f t="shared" si="6"/>
        <v>380.18327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0.22</v>
      </c>
      <c r="D57" s="78">
        <v>32.67</v>
      </c>
      <c r="E57" s="139">
        <f aca="true" t="shared" si="7" ref="E57:F59">C57/454*1000</f>
        <v>0.4845814977973568</v>
      </c>
      <c r="F57" s="78">
        <f t="shared" si="7"/>
        <v>71.96035242290749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39">
        <v>0.21</v>
      </c>
      <c r="D58" s="78">
        <v>32.9</v>
      </c>
      <c r="E58" s="139">
        <f t="shared" si="7"/>
        <v>0.46255506607929514</v>
      </c>
      <c r="F58" s="78">
        <f t="shared" si="7"/>
        <v>72.4669603524229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39">
        <v>0.19</v>
      </c>
      <c r="D59" s="78">
        <v>33.2</v>
      </c>
      <c r="E59" s="139">
        <f t="shared" si="7"/>
        <v>0.4185022026431718</v>
      </c>
      <c r="F59" s="78">
        <f t="shared" si="7"/>
        <v>73.12775330396477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43">
        <v>0.095</v>
      </c>
      <c r="D62" s="82">
        <v>9.435</v>
      </c>
      <c r="E62" s="143">
        <f aca="true" t="shared" si="8" ref="E62:F64">C62*22.026</f>
        <v>2.09247</v>
      </c>
      <c r="F62" s="78">
        <f t="shared" si="8"/>
        <v>207.81531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43">
        <v>0.095</v>
      </c>
      <c r="D63" s="82">
        <v>9.66</v>
      </c>
      <c r="E63" s="143">
        <f t="shared" si="8"/>
        <v>2.09247</v>
      </c>
      <c r="F63" s="78">
        <f t="shared" si="8"/>
        <v>212.77116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97</v>
      </c>
      <c r="C64" s="143">
        <v>0.09</v>
      </c>
      <c r="D64" s="82">
        <v>9.92</v>
      </c>
      <c r="E64" s="143">
        <f t="shared" si="8"/>
        <v>1.98234</v>
      </c>
      <c r="F64" s="78">
        <f t="shared" si="8"/>
        <v>218.49792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38">
        <v>0.022</v>
      </c>
      <c r="D67" s="82">
        <v>1.499</v>
      </c>
      <c r="E67" s="138">
        <f aca="true" t="shared" si="9" ref="E67:F69">C67/3.785</f>
        <v>0.005812417437252311</v>
      </c>
      <c r="F67" s="78">
        <f t="shared" si="9"/>
        <v>0.3960369881109643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102</v>
      </c>
      <c r="C68" s="138">
        <v>0.009</v>
      </c>
      <c r="D68" s="82">
        <v>1.538</v>
      </c>
      <c r="E68" s="138">
        <f t="shared" si="9"/>
        <v>0.0023778071334214</v>
      </c>
      <c r="F68" s="78">
        <f t="shared" si="9"/>
        <v>0.40634081902245706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38">
        <v>0.005</v>
      </c>
      <c r="D69" s="82">
        <v>1.546</v>
      </c>
      <c r="E69" s="138">
        <f t="shared" si="9"/>
        <v>0.001321003963011889</v>
      </c>
      <c r="F69" s="78">
        <f t="shared" si="9"/>
        <v>0.4084544253632761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95</v>
      </c>
      <c r="C72" s="146">
        <v>0.00275</v>
      </c>
      <c r="D72" s="86">
        <v>0.995</v>
      </c>
      <c r="E72" s="146">
        <f>C72/454*100</f>
        <v>0.000605726872246696</v>
      </c>
      <c r="F72" s="84">
        <f>D72/454*1000</f>
        <v>2.191629955947137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46">
        <v>0.003</v>
      </c>
      <c r="D73" s="86">
        <v>0.945</v>
      </c>
      <c r="E73" s="146">
        <f>C73/454*100</f>
        <v>0.0006607929515418502</v>
      </c>
      <c r="F73" s="84">
        <f>D73/454*1000</f>
        <v>2.081497797356828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102</v>
      </c>
      <c r="C74" s="146">
        <v>0.0105</v>
      </c>
      <c r="D74" s="86">
        <v>0.9135</v>
      </c>
      <c r="E74" s="146">
        <f>C74/454*100</f>
        <v>0.002312775330396476</v>
      </c>
      <c r="F74" s="84">
        <f>D74/454*1000</f>
        <v>2.012114537444934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5">
        <v>0.005</v>
      </c>
      <c r="D77" s="106">
        <v>0.2084</v>
      </c>
      <c r="E77" s="145">
        <f aca="true" t="shared" si="10" ref="E77:F79">C77/454*1000000</f>
        <v>11.013215859030838</v>
      </c>
      <c r="F77" s="78">
        <f t="shared" si="10"/>
        <v>459.03083700440527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87</v>
      </c>
      <c r="C78" s="145">
        <v>0.0048</v>
      </c>
      <c r="D78" s="106">
        <v>0.2069</v>
      </c>
      <c r="E78" s="145">
        <f t="shared" si="10"/>
        <v>10.572687224669604</v>
      </c>
      <c r="F78" s="78">
        <f t="shared" si="10"/>
        <v>455.726872246696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92</v>
      </c>
      <c r="C79" s="145">
        <v>0.0042</v>
      </c>
      <c r="D79" s="144" t="s">
        <v>81</v>
      </c>
      <c r="E79" s="145">
        <f t="shared" si="10"/>
        <v>9.251101321585903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1.0507</v>
      </c>
      <c r="F85" s="136">
        <v>0.0088</v>
      </c>
      <c r="G85" s="136">
        <v>1.2488</v>
      </c>
      <c r="H85" s="136">
        <v>0.988</v>
      </c>
      <c r="I85" s="136">
        <v>0.7608</v>
      </c>
      <c r="J85" s="136">
        <v>0.7692</v>
      </c>
      <c r="K85" s="136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0.9517</v>
      </c>
      <c r="E86" s="137" t="s">
        <v>81</v>
      </c>
      <c r="F86" s="137">
        <v>0.0084</v>
      </c>
      <c r="G86" s="137">
        <v>1.1885</v>
      </c>
      <c r="H86" s="137">
        <v>0.9404</v>
      </c>
      <c r="I86" s="137">
        <v>0.7241</v>
      </c>
      <c r="J86" s="137">
        <v>0.7321</v>
      </c>
      <c r="K86" s="137">
        <v>0.1226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113.39</v>
      </c>
      <c r="E87" s="136">
        <v>119.1389</v>
      </c>
      <c r="F87" s="136" t="s">
        <v>81</v>
      </c>
      <c r="G87" s="136">
        <v>141.6014</v>
      </c>
      <c r="H87" s="136">
        <v>112.0344</v>
      </c>
      <c r="I87" s="136">
        <v>86.2675</v>
      </c>
      <c r="J87" s="136">
        <v>87.2196</v>
      </c>
      <c r="K87" s="136">
        <v>14.6102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0.8008</v>
      </c>
      <c r="E88" s="137">
        <v>0.8414</v>
      </c>
      <c r="F88" s="137">
        <v>0.0071</v>
      </c>
      <c r="G88" s="137" t="s">
        <v>81</v>
      </c>
      <c r="H88" s="137">
        <v>0.7912</v>
      </c>
      <c r="I88" s="137">
        <v>0.6092</v>
      </c>
      <c r="J88" s="137">
        <v>0.616</v>
      </c>
      <c r="K88" s="137">
        <v>0.1032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1.0121</v>
      </c>
      <c r="E89" s="136">
        <v>1.0634</v>
      </c>
      <c r="F89" s="136">
        <v>0.0089</v>
      </c>
      <c r="G89" s="136">
        <v>1.2639</v>
      </c>
      <c r="H89" s="136" t="s">
        <v>81</v>
      </c>
      <c r="I89" s="136">
        <v>0.77</v>
      </c>
      <c r="J89" s="136">
        <v>0.7785</v>
      </c>
      <c r="K89" s="136">
        <v>0.1304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1.3144</v>
      </c>
      <c r="E90" s="137">
        <v>1.381</v>
      </c>
      <c r="F90" s="137">
        <v>0.0116</v>
      </c>
      <c r="G90" s="137">
        <v>1.6414</v>
      </c>
      <c r="H90" s="137">
        <v>1.2987</v>
      </c>
      <c r="I90" s="137" t="s">
        <v>81</v>
      </c>
      <c r="J90" s="137">
        <v>1.011</v>
      </c>
      <c r="K90" s="137">
        <v>0.1694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1.3001</v>
      </c>
      <c r="E91" s="136">
        <v>1.366</v>
      </c>
      <c r="F91" s="136">
        <v>0.0115</v>
      </c>
      <c r="G91" s="136">
        <v>1.6235</v>
      </c>
      <c r="H91" s="136">
        <v>1.2845</v>
      </c>
      <c r="I91" s="136">
        <v>0.9891</v>
      </c>
      <c r="J91" s="136" t="s">
        <v>81</v>
      </c>
      <c r="K91" s="136">
        <v>0.1675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7.761</v>
      </c>
      <c r="E92" s="137">
        <v>8.1545</v>
      </c>
      <c r="F92" s="137">
        <v>0.0685</v>
      </c>
      <c r="G92" s="137">
        <v>9.6919</v>
      </c>
      <c r="H92" s="137">
        <v>7.6682</v>
      </c>
      <c r="I92" s="137">
        <v>5.9046</v>
      </c>
      <c r="J92" s="137">
        <v>5.9698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2017-02-22T07:52:32Z</dcterms:modified>
  <cp:category/>
  <cp:version/>
  <cp:contentType/>
  <cp:contentStatus/>
</cp:coreProperties>
</file>