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<sst xmlns="http://schemas.openxmlformats.org/spreadsheetml/2006/main" count="170" uniqueCount="104">
  <si>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</si>
  <si>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</si>
  <si>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</si>
  <si>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</si>
  <si>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</si>
  <si>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</si>
  <si>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</si>
  <si>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</si>
  <si>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</si>
  <si>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</si>
  <si>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</si>
  <si>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</si>
  <si>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</si>
  <si>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</si>
  <si>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</si>
  <si>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</si>
  <si>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</si>
  <si>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</si>
  <si>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</si>
  <si>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</si>
  <si>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</si>
  <si>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</si>
  <si>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</si>
  <si>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</si>
  <si>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</si>
  <si>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</si>
  <si>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</si>
  <si>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</si>
  <si>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</si>
  <si>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</si>
  <si>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</si>
  <si>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</si>
  <si>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</si>
  <si>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</si>
  <si>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</si>
  <si>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</si>
  <si>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</si>
  <si>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</si>
  <si>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</si>
  <si>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</si>
  <si>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</si>
  <si>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</si>
  <si>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</si>
  <si>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</si>
  <si>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</si>
  <si>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</si>
  <si>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</si>
  <si>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</si>
  <si>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</si>
  <si>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</si>
  <si>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</si>
  <si>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</si>
  <si>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</si>
  <si>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</si>
  <si>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</si>
  <si>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</si>
  <si>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</si>
  <si>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</si>
  <si>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</si>
  <si>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</si>
  <si>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</si>
  <si>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</si>
  <si>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</si>
  <si>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</si>
  <si>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</si>
  <si>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</si>
  <si>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</si>
  <si>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</si>
  <si>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</si>
  <si>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</si>
  <si>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</si>
  <si>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</si>
  <si>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</si>
  <si>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</si>
  <si>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</si>
  <si>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</si>
  <si>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</si>
  <si>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</si>
  <si>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</si>
  <si>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</si>
  <si>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</si>
  <si>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</si>
  <si>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</si>
  <si>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</si>
  <si>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</si>
  <si>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</si>
  <si>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</si>
  <si>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</si>
  <si>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</si>
  <si>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</si>
  <si>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</si>
  <si>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</si>
  <si>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</si>
  <si>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</si>
  <si>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</si>
  <si>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</si>
  <si>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</si>
  <si>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</si>
  <si>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</si>
  <si>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</si>
  <si>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</si>
  <si>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</si>
  <si>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</si>
  <si>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20 листопада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</si>
</sst>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8" fontId="78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81</v>
      </c>
      <c r="C7" s="115">
        <v>0.01</v>
      </c>
      <c r="D7" s="14">
        <v>3.641</v>
      </c>
      <c r="E7" s="115">
        <f aca="true" t="shared" si="0" ref="E7:F9">C7*39.3683</f>
        <v>0.393683</v>
      </c>
      <c r="F7" s="13">
        <f t="shared" si="0"/>
        <v>143.33998029999998</v>
      </c>
    </row>
    <row r="8" spans="2:6" s="6" customFormat="1" ht="15">
      <c r="B8" s="24" t="s">
        <v>89</v>
      </c>
      <c r="C8" s="115">
        <v>0.01</v>
      </c>
      <c r="D8" s="14">
        <v>3.726</v>
      </c>
      <c r="E8" s="115">
        <f t="shared" si="0"/>
        <v>0.393683</v>
      </c>
      <c r="F8" s="13">
        <f t="shared" si="0"/>
        <v>146.68628579999998</v>
      </c>
    </row>
    <row r="9" spans="2:17" s="6" customFormat="1" ht="15">
      <c r="B9" s="24" t="s">
        <v>87</v>
      </c>
      <c r="C9" s="115">
        <v>0.01</v>
      </c>
      <c r="D9" s="14">
        <v>3.846</v>
      </c>
      <c r="E9" s="115">
        <f t="shared" si="0"/>
        <v>0.393683</v>
      </c>
      <c r="F9" s="13">
        <f>D9*39.3683</f>
        <v>151.41048179999999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4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6">
        <v>0.14</v>
      </c>
      <c r="D12" s="13">
        <v>173</v>
      </c>
      <c r="E12" s="136">
        <f>C12/$D$86</f>
        <v>0.15961691939345574</v>
      </c>
      <c r="F12" s="71">
        <f aca="true" t="shared" si="1" ref="E12:F14">D12/$D$86</f>
        <v>197.24090753619885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6">
        <v>0.14</v>
      </c>
      <c r="D13" s="13">
        <v>175.25</v>
      </c>
      <c r="E13" s="136">
        <f t="shared" si="1"/>
        <v>0.15961691939345574</v>
      </c>
      <c r="F13" s="71">
        <f t="shared" si="1"/>
        <v>199.80617945502223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36">
        <v>0</v>
      </c>
      <c r="D14" s="13">
        <v>178.5</v>
      </c>
      <c r="E14" s="136">
        <f t="shared" si="1"/>
        <v>0</v>
      </c>
      <c r="F14" s="71">
        <f t="shared" si="1"/>
        <v>203.51157222665603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6">
        <v>260</v>
      </c>
      <c r="D17" s="87">
        <v>24000</v>
      </c>
      <c r="E17" s="136">
        <v>0</v>
      </c>
      <c r="F17" s="71">
        <f>D17/$D$87</f>
        <v>212.6528442317916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6">
        <v>160</v>
      </c>
      <c r="D18" s="87">
        <v>24550</v>
      </c>
      <c r="E18" s="136">
        <f>C18/$D$87</f>
        <v>1.417685628211944</v>
      </c>
      <c r="F18" s="71">
        <f>D18/$D$87</f>
        <v>217.52613857877017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36">
        <v>190</v>
      </c>
      <c r="D19" s="87">
        <v>24120</v>
      </c>
      <c r="E19" s="136">
        <v>0</v>
      </c>
      <c r="F19" s="71">
        <f>D19/$D$87</f>
        <v>213.71610845295055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8">
        <v>0.022</v>
      </c>
      <c r="D22" s="14">
        <v>5.006</v>
      </c>
      <c r="E22" s="118">
        <f aca="true" t="shared" si="2" ref="E22:F24">C22*36.7437</f>
        <v>0.8083613999999999</v>
      </c>
      <c r="F22" s="13">
        <f t="shared" si="2"/>
        <v>183.9389622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8">
        <v>0.02</v>
      </c>
      <c r="D23" s="14">
        <v>5.084</v>
      </c>
      <c r="E23" s="118">
        <f t="shared" si="2"/>
        <v>0.7348739999999999</v>
      </c>
      <c r="F23" s="13">
        <f t="shared" si="2"/>
        <v>186.80497079999998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8">
        <v>0.016</v>
      </c>
      <c r="D24" s="90">
        <v>5.152</v>
      </c>
      <c r="E24" s="118">
        <f t="shared" si="2"/>
        <v>0.5878992</v>
      </c>
      <c r="F24" s="13">
        <f t="shared" si="2"/>
        <v>189.3035424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6">
        <v>1.02</v>
      </c>
      <c r="D27" s="71">
        <v>198.75</v>
      </c>
      <c r="E27" s="136">
        <f aca="true" t="shared" si="3" ref="E27:F29">C27/$D$86</f>
        <v>1.1629232698666059</v>
      </c>
      <c r="F27" s="71">
        <f t="shared" si="3"/>
        <v>226.59901949606657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6">
        <v>1.25</v>
      </c>
      <c r="D28" s="13">
        <v>202.5</v>
      </c>
      <c r="E28" s="136">
        <f t="shared" si="3"/>
        <v>1.4251510660129973</v>
      </c>
      <c r="F28" s="71">
        <f t="shared" si="3"/>
        <v>230.87447269410558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6">
        <v>0.99</v>
      </c>
      <c r="D29" s="13">
        <v>203.5</v>
      </c>
      <c r="E29" s="136">
        <f>C29/$D$86</f>
        <v>1.128719644282294</v>
      </c>
      <c r="F29" s="71">
        <f t="shared" si="3"/>
        <v>232.014593546916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6">
        <v>0.07</v>
      </c>
      <c r="D32" s="13">
        <v>369.75</v>
      </c>
      <c r="E32" s="136">
        <f aca="true" t="shared" si="4" ref="E32:F34">C32/$D$86</f>
        <v>0.07980845969672787</v>
      </c>
      <c r="F32" s="71">
        <f t="shared" si="4"/>
        <v>421.5596853266446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6">
        <v>0.07</v>
      </c>
      <c r="D33" s="13">
        <v>372</v>
      </c>
      <c r="E33" s="136">
        <f t="shared" si="4"/>
        <v>0.07980845969672787</v>
      </c>
      <c r="F33" s="71">
        <f t="shared" si="4"/>
        <v>424.124957245468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17">
        <v>0.2</v>
      </c>
      <c r="D34" s="66">
        <v>368.25</v>
      </c>
      <c r="E34" s="117">
        <f t="shared" si="4"/>
        <v>0.2280241705620796</v>
      </c>
      <c r="F34" s="71">
        <f t="shared" si="4"/>
        <v>419.84950404742904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8">
        <v>0.006</v>
      </c>
      <c r="D37" s="75">
        <v>3.04</v>
      </c>
      <c r="E37" s="118">
        <f aca="true" t="shared" si="5" ref="E37:F39">C37*58.0164</f>
        <v>0.3480984</v>
      </c>
      <c r="F37" s="71">
        <f t="shared" si="5"/>
        <v>176.369856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8">
        <v>0.012</v>
      </c>
      <c r="D38" s="75">
        <v>3.032</v>
      </c>
      <c r="E38" s="118">
        <f t="shared" si="5"/>
        <v>0.6961968</v>
      </c>
      <c r="F38" s="71">
        <f t="shared" si="5"/>
        <v>175.9057248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8">
        <v>0.032</v>
      </c>
      <c r="D39" s="75" t="s">
        <v>72</v>
      </c>
      <c r="E39" s="118">
        <f t="shared" si="5"/>
        <v>1.8565247999999999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5">
        <v>0.072</v>
      </c>
      <c r="D42" s="75">
        <v>8.806</v>
      </c>
      <c r="E42" s="115">
        <f aca="true" t="shared" si="6" ref="E42:F44">C42*36.7437</f>
        <v>2.6455463999999997</v>
      </c>
      <c r="F42" s="71">
        <f t="shared" si="6"/>
        <v>323.56502219999993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5">
        <v>0.072</v>
      </c>
      <c r="D43" s="75">
        <v>8.946</v>
      </c>
      <c r="E43" s="115">
        <f t="shared" si="6"/>
        <v>2.6455463999999997</v>
      </c>
      <c r="F43" s="71">
        <f t="shared" si="6"/>
        <v>328.7091402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5">
        <v>0.07</v>
      </c>
      <c r="D44" s="75">
        <v>9.082</v>
      </c>
      <c r="E44" s="115">
        <f t="shared" si="6"/>
        <v>2.572059</v>
      </c>
      <c r="F44" s="71">
        <f t="shared" si="6"/>
        <v>333.7062834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 t="s">
        <v>72</v>
      </c>
      <c r="E47" s="138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81</v>
      </c>
      <c r="C52" s="118">
        <v>1.6</v>
      </c>
      <c r="D52" s="76">
        <v>307.1</v>
      </c>
      <c r="E52" s="118">
        <f aca="true" t="shared" si="7" ref="E52:F54">C52*1.1023</f>
        <v>1.7636800000000001</v>
      </c>
      <c r="F52" s="76">
        <f t="shared" si="7"/>
        <v>338.51633000000004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8">
        <v>1.7</v>
      </c>
      <c r="D53" s="76">
        <v>309.6</v>
      </c>
      <c r="E53" s="118">
        <f t="shared" si="7"/>
        <v>1.87391</v>
      </c>
      <c r="F53" s="76">
        <f t="shared" si="7"/>
        <v>341.27208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8">
        <v>1.8</v>
      </c>
      <c r="D54" s="76">
        <v>312.2</v>
      </c>
      <c r="E54" s="118">
        <f>C54*1.1023</f>
        <v>1.9841400000000002</v>
      </c>
      <c r="F54" s="76">
        <f t="shared" si="7"/>
        <v>344.13806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6">
        <v>0.05</v>
      </c>
      <c r="D57" s="71">
        <v>27.36</v>
      </c>
      <c r="E57" s="136">
        <f aca="true" t="shared" si="8" ref="E57:F59">C57/454*1000</f>
        <v>0.11013215859030838</v>
      </c>
      <c r="F57" s="71">
        <f t="shared" si="8"/>
        <v>60.26431718061674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0.07</v>
      </c>
      <c r="D58" s="71">
        <v>27.5</v>
      </c>
      <c r="E58" s="136">
        <f t="shared" si="8"/>
        <v>0.15418502202643172</v>
      </c>
      <c r="F58" s="71">
        <f t="shared" si="8"/>
        <v>60.5726872246696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0.08</v>
      </c>
      <c r="D59" s="71">
        <v>27.76</v>
      </c>
      <c r="E59" s="136">
        <f t="shared" si="8"/>
        <v>0.1762114537444934</v>
      </c>
      <c r="F59" s="71">
        <f t="shared" si="8"/>
        <v>61.14537444933921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5">
        <v>0.035</v>
      </c>
      <c r="D62" s="75">
        <v>10.755</v>
      </c>
      <c r="E62" s="115">
        <f aca="true" t="shared" si="9" ref="E62:F64">C62*22.026</f>
        <v>0.7709100000000001</v>
      </c>
      <c r="F62" s="71">
        <f t="shared" si="9"/>
        <v>236.88963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5">
        <v>0.04</v>
      </c>
      <c r="D63" s="75">
        <v>10.89</v>
      </c>
      <c r="E63" s="115">
        <f t="shared" si="9"/>
        <v>0.88104</v>
      </c>
      <c r="F63" s="71">
        <f t="shared" si="9"/>
        <v>239.86314000000002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87</v>
      </c>
      <c r="C64" s="115">
        <v>0.045</v>
      </c>
      <c r="D64" s="75">
        <v>11.05</v>
      </c>
      <c r="E64" s="115">
        <f t="shared" si="9"/>
        <v>0.99117</v>
      </c>
      <c r="F64" s="71" t="s">
        <v>72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45" t="s">
        <v>98</v>
      </c>
      <c r="D66" s="146"/>
      <c r="E66" s="145" t="s">
        <v>23</v>
      </c>
      <c r="F66" s="146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96</v>
      </c>
      <c r="C67" s="115">
        <v>0.004</v>
      </c>
      <c r="D67" s="75">
        <v>1.247</v>
      </c>
      <c r="E67" s="115">
        <f aca="true" t="shared" si="10" ref="E67:F69">C67/3.785</f>
        <v>0.0010568031704095112</v>
      </c>
      <c r="F67" s="71">
        <f t="shared" si="10"/>
        <v>0.32945838837516517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88</v>
      </c>
      <c r="C68" s="115">
        <v>0.002</v>
      </c>
      <c r="D68" s="75">
        <v>1.269</v>
      </c>
      <c r="E68" s="115">
        <f t="shared" si="10"/>
        <v>0.0005284015852047556</v>
      </c>
      <c r="F68" s="71">
        <f t="shared" si="10"/>
        <v>0.3352708058124174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102</v>
      </c>
      <c r="C69" s="164" t="s">
        <v>72</v>
      </c>
      <c r="D69" s="75">
        <v>1.304</v>
      </c>
      <c r="E69" s="164" t="s">
        <v>72</v>
      </c>
      <c r="F69" s="71">
        <f t="shared" si="10"/>
        <v>0.3445178335535007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32">
        <v>0.004</v>
      </c>
      <c r="D72" s="127">
        <v>0.885</v>
      </c>
      <c r="E72" s="132">
        <f>C72/454*100</f>
        <v>0.0008810572687224669</v>
      </c>
      <c r="F72" s="77">
        <f>D72/454*1000</f>
        <v>1.9493392070484583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32">
        <v>0.009</v>
      </c>
      <c r="D73" s="127">
        <v>0.894</v>
      </c>
      <c r="E73" s="132">
        <f>C73/454*100</f>
        <v>0.0019823788546255504</v>
      </c>
      <c r="F73" s="77">
        <f>D73/454*1000</f>
        <v>1.9691629955947139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32">
        <v>0.014</v>
      </c>
      <c r="D74" s="127">
        <v>0.9</v>
      </c>
      <c r="E74" s="132">
        <f>C74/454*100</f>
        <v>0.003083700440528635</v>
      </c>
      <c r="F74" s="77">
        <f>D74/454*1000</f>
        <v>1.9823788546255507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42">
        <v>0.0034</v>
      </c>
      <c r="D77" s="128">
        <v>0.1244</v>
      </c>
      <c r="E77" s="142">
        <f aca="true" t="shared" si="11" ref="E77:F79">C77/454*1000000</f>
        <v>7.488986784140969</v>
      </c>
      <c r="F77" s="71">
        <f t="shared" si="11"/>
        <v>274.0088105726872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42">
        <v>0.0034</v>
      </c>
      <c r="D78" s="128">
        <v>0.1267</v>
      </c>
      <c r="E78" s="142">
        <f t="shared" si="11"/>
        <v>7.488986784140969</v>
      </c>
      <c r="F78" s="71">
        <f t="shared" si="11"/>
        <v>279.0748898678414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42">
        <v>0.0032</v>
      </c>
      <c r="D79" s="128" t="s">
        <v>72</v>
      </c>
      <c r="E79" s="142">
        <f t="shared" si="11"/>
        <v>7.048458149779736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1.1401</v>
      </c>
      <c r="F85" s="129">
        <v>0.0089</v>
      </c>
      <c r="G85" s="129">
        <v>1.2799</v>
      </c>
      <c r="H85" s="129">
        <v>1.0059</v>
      </c>
      <c r="I85" s="129">
        <v>0.7527</v>
      </c>
      <c r="J85" s="129">
        <v>0.7244</v>
      </c>
      <c r="K85" s="129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0.8771</v>
      </c>
      <c r="E86" s="130" t="s">
        <v>72</v>
      </c>
      <c r="F86" s="130">
        <v>0.0078</v>
      </c>
      <c r="G86" s="130">
        <v>1.1226</v>
      </c>
      <c r="H86" s="130">
        <v>0.8823</v>
      </c>
      <c r="I86" s="130">
        <v>0.6602</v>
      </c>
      <c r="J86" s="130">
        <v>0.6354</v>
      </c>
      <c r="K86" s="130">
        <v>0.112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112.86</v>
      </c>
      <c r="E87" s="129">
        <v>128.6717</v>
      </c>
      <c r="F87" s="129" t="s">
        <v>72</v>
      </c>
      <c r="G87" s="129">
        <v>144.4495</v>
      </c>
      <c r="H87" s="129">
        <v>113.5298</v>
      </c>
      <c r="I87" s="129">
        <v>84.9466</v>
      </c>
      <c r="J87" s="129">
        <v>81.7558</v>
      </c>
      <c r="K87" s="129">
        <v>14.411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0.7813</v>
      </c>
      <c r="E88" s="130">
        <v>0.8908</v>
      </c>
      <c r="F88" s="130">
        <v>0.0069</v>
      </c>
      <c r="G88" s="130" t="s">
        <v>72</v>
      </c>
      <c r="H88" s="130">
        <v>0.7859</v>
      </c>
      <c r="I88" s="130">
        <v>0.5881</v>
      </c>
      <c r="J88" s="130">
        <v>0.566</v>
      </c>
      <c r="K88" s="130">
        <v>0.0998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0.9941</v>
      </c>
      <c r="E89" s="129">
        <v>1.1334</v>
      </c>
      <c r="F89" s="129">
        <v>0.0088</v>
      </c>
      <c r="G89" s="129">
        <v>1.2723</v>
      </c>
      <c r="H89" s="129" t="s">
        <v>72</v>
      </c>
      <c r="I89" s="129">
        <v>0.7482</v>
      </c>
      <c r="J89" s="129">
        <v>0.7201</v>
      </c>
      <c r="K89" s="129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1.3286</v>
      </c>
      <c r="E90" s="130">
        <v>1.5147</v>
      </c>
      <c r="F90" s="130">
        <v>0.0118</v>
      </c>
      <c r="G90" s="130">
        <v>1.7005</v>
      </c>
      <c r="H90" s="130">
        <v>1.3365</v>
      </c>
      <c r="I90" s="130" t="s">
        <v>72</v>
      </c>
      <c r="J90" s="130">
        <v>0.9624</v>
      </c>
      <c r="K90" s="130">
        <v>0.1696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1.3805</v>
      </c>
      <c r="E91" s="129">
        <v>1.5739</v>
      </c>
      <c r="F91" s="129">
        <v>0.0122</v>
      </c>
      <c r="G91" s="129">
        <v>1.7668</v>
      </c>
      <c r="H91" s="129">
        <v>1.3886</v>
      </c>
      <c r="I91" s="129">
        <v>1.039</v>
      </c>
      <c r="J91" s="129" t="s">
        <v>72</v>
      </c>
      <c r="K91" s="129">
        <v>0.1763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7.8315</v>
      </c>
      <c r="E92" s="130">
        <v>8.9287</v>
      </c>
      <c r="F92" s="130">
        <v>0.0694</v>
      </c>
      <c r="G92" s="130">
        <v>10.0235</v>
      </c>
      <c r="H92" s="130">
        <v>7.878</v>
      </c>
      <c r="I92" s="130">
        <v>5.8946</v>
      </c>
      <c r="J92" s="130">
        <v>5.6731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54"/>
      <c r="D123" s="163"/>
      <c r="E123" s="163"/>
      <c r="F123" s="155"/>
      <c r="G123" s="121"/>
      <c r="H123" s="121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1"/>
      <c r="H124" s="121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1"/>
      <c r="H125" s="121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1"/>
      <c r="H126" s="121"/>
    </row>
    <row r="127" spans="2:8" ht="15" customHeight="1">
      <c r="B127" s="158"/>
      <c r="C127" s="161"/>
      <c r="D127" s="162"/>
      <c r="E127" s="161"/>
      <c r="F127" s="162"/>
      <c r="G127" s="121"/>
      <c r="H127" s="12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2018-11-21T09:01:16Z</dcterms:modified>
  <cp:category/>
  <cp:version/>
  <cp:contentType/>
  <cp:contentStatus/>
</cp:coreProperties>
</file>