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<sst xmlns="http://schemas.openxmlformats.org/spreadsheetml/2006/main" count="168" uniqueCount="104">
  <si>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</si>
  <si>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</si>
  <si>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</si>
  <si>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</si>
  <si>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</si>
  <si>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</si>
  <si>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</si>
  <si>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</si>
  <si>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</si>
  <si>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</si>
  <si>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</si>
  <si>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</si>
  <si>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</si>
  <si>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</si>
  <si>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</si>
  <si>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</si>
  <si>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</si>
  <si>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</si>
  <si>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</si>
  <si>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</si>
  <si>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</si>
  <si>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</si>
  <si>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</si>
  <si>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</si>
  <si>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</si>
  <si>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</si>
  <si>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</si>
  <si>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</si>
  <si>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</si>
  <si>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</si>
  <si>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</si>
  <si>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</si>
  <si>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</si>
  <si>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</si>
  <si>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</si>
  <si>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</si>
  <si>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</si>
  <si>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</si>
  <si>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</si>
  <si>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</si>
  <si>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</si>
  <si>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</si>
  <si>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</si>
  <si>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</si>
  <si>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</si>
  <si>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</si>
  <si>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</si>
  <si>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</si>
  <si>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</si>
  <si>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</si>
  <si>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</si>
  <si>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</si>
  <si>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</si>
  <si>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</si>
  <si>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</si>
  <si>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</si>
  <si>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</si>
  <si>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</si>
  <si>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</si>
  <si>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</si>
  <si>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</si>
  <si>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</si>
  <si>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</si>
  <si>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</si>
  <si>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</si>
  <si>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</si>
  <si>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</si>
  <si>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</si>
  <si>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</si>
  <si>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</si>
  <si>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</si>
  <si>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</si>
  <si>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</si>
  <si>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</si>
  <si>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</si>
  <si>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</si>
  <si>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</si>
  <si>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</si>
  <si>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</si>
  <si>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</si>
  <si>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</si>
  <si>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</si>
  <si>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</si>
  <si>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</si>
  <si>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</si>
  <si>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</si>
  <si>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</si>
  <si>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</si>
  <si>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</si>
  <si>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</si>
  <si>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</si>
  <si>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</si>
  <si>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</si>
  <si>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</si>
  <si>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</si>
  <si>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</si>
  <si>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</si>
  <si>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</si>
  <si>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</si>
  <si>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</si>
  <si>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</si>
  <si>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</si>
  <si>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</si>
  <si>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20 липня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</si>
</sst>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103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88</v>
      </c>
      <c r="C7" s="119">
        <v>0.04</v>
      </c>
      <c r="D7" s="14">
        <v>3.55</v>
      </c>
      <c r="E7" s="119">
        <f aca="true" t="shared" si="0" ref="E7:F9">C7*39.3683</f>
        <v>1.574732</v>
      </c>
      <c r="F7" s="13">
        <f t="shared" si="0"/>
        <v>139.757465</v>
      </c>
    </row>
    <row r="8" spans="2:6" s="6" customFormat="1" ht="15">
      <c r="B8" s="24" t="s">
        <v>93</v>
      </c>
      <c r="C8" s="119">
        <v>0.04</v>
      </c>
      <c r="D8" s="14">
        <v>3.68</v>
      </c>
      <c r="E8" s="119">
        <f t="shared" si="0"/>
        <v>1.574732</v>
      </c>
      <c r="F8" s="13">
        <f t="shared" si="0"/>
        <v>144.875344</v>
      </c>
    </row>
    <row r="9" spans="2:17" s="6" customFormat="1" ht="15">
      <c r="B9" s="24" t="s">
        <v>102</v>
      </c>
      <c r="C9" s="119">
        <v>0.034</v>
      </c>
      <c r="D9" s="14">
        <v>3.794</v>
      </c>
      <c r="E9" s="119">
        <f t="shared" si="0"/>
        <v>1.3385222</v>
      </c>
      <c r="F9" s="13">
        <f>D9*39.3683</f>
        <v>149.3633302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18">
        <v>1.16</v>
      </c>
      <c r="D12" s="13">
        <v>174.5</v>
      </c>
      <c r="E12" s="118">
        <f>C12/$D$86</f>
        <v>1.360863444392304</v>
      </c>
      <c r="F12" s="71">
        <f aca="true" t="shared" si="1" ref="E12:F14">D12/$D$86</f>
        <v>204.71609572970436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18">
        <v>1.14</v>
      </c>
      <c r="D13" s="13">
        <v>177.5</v>
      </c>
      <c r="E13" s="118">
        <f t="shared" si="1"/>
        <v>1.3374002815579538</v>
      </c>
      <c r="F13" s="71">
        <f t="shared" si="1"/>
        <v>208.23557015485687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18">
        <v>1.13</v>
      </c>
      <c r="D14" s="13">
        <v>179.5</v>
      </c>
      <c r="E14" s="118">
        <f t="shared" si="1"/>
        <v>1.3256687001407788</v>
      </c>
      <c r="F14" s="71">
        <f t="shared" si="1"/>
        <v>210.58188643829186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38">
        <v>30</v>
      </c>
      <c r="D17" s="87">
        <v>23870</v>
      </c>
      <c r="E17" s="138">
        <f aca="true" t="shared" si="2" ref="E17:F19">C17/$D$87</f>
        <v>0.2703433360367667</v>
      </c>
      <c r="F17" s="71">
        <f t="shared" si="2"/>
        <v>215.1031810399207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94</v>
      </c>
      <c r="C18" s="118">
        <v>400</v>
      </c>
      <c r="D18" s="87">
        <v>25100</v>
      </c>
      <c r="E18" s="118">
        <f t="shared" si="2"/>
        <v>3.604577813823556</v>
      </c>
      <c r="F18" s="71">
        <f t="shared" si="2"/>
        <v>226.18725781742813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18">
        <v>350</v>
      </c>
      <c r="D19" s="87">
        <v>24870</v>
      </c>
      <c r="E19" s="118">
        <f t="shared" si="2"/>
        <v>3.1540055870956114</v>
      </c>
      <c r="F19" s="71">
        <f t="shared" si="2"/>
        <v>224.1146255744796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88</v>
      </c>
      <c r="C22" s="119">
        <v>0.116</v>
      </c>
      <c r="D22" s="14">
        <v>5.15</v>
      </c>
      <c r="E22" s="119">
        <f aca="true" t="shared" si="3" ref="E22:F24">C22*36.7437</f>
        <v>4.2622691999999995</v>
      </c>
      <c r="F22" s="13">
        <f t="shared" si="3"/>
        <v>189.230055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19">
        <v>0.124</v>
      </c>
      <c r="D23" s="14">
        <v>5.324</v>
      </c>
      <c r="E23" s="119">
        <f t="shared" si="3"/>
        <v>4.5562188</v>
      </c>
      <c r="F23" s="13">
        <f t="shared" si="3"/>
        <v>195.62345879999998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102</v>
      </c>
      <c r="C24" s="119">
        <v>0.126</v>
      </c>
      <c r="D24" s="90">
        <v>5.484</v>
      </c>
      <c r="E24" s="119">
        <f t="shared" si="3"/>
        <v>4.629706199999999</v>
      </c>
      <c r="F24" s="13">
        <f t="shared" si="3"/>
        <v>201.5024508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6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1.73</v>
      </c>
      <c r="D27" s="71">
        <v>191.25</v>
      </c>
      <c r="E27" s="118">
        <f aca="true" t="shared" si="4" ref="E27:F29">C27/$D$86</f>
        <v>2.0295635851712808</v>
      </c>
      <c r="F27" s="71">
        <f t="shared" si="4"/>
        <v>224.36649460347255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90</v>
      </c>
      <c r="C28" s="118">
        <v>2.25</v>
      </c>
      <c r="D28" s="13">
        <v>193.5</v>
      </c>
      <c r="E28" s="118">
        <f t="shared" si="4"/>
        <v>2.639605818864383</v>
      </c>
      <c r="F28" s="71">
        <f t="shared" si="4"/>
        <v>227.0061004223369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18">
        <v>1.96</v>
      </c>
      <c r="D29" s="13">
        <v>194.75</v>
      </c>
      <c r="E29" s="118">
        <f>C29/$D$86</f>
        <v>2.299389957766307</v>
      </c>
      <c r="F29" s="71">
        <f t="shared" si="4"/>
        <v>228.4725480994838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38">
        <v>0.35</v>
      </c>
      <c r="D32" s="13">
        <v>359.25</v>
      </c>
      <c r="E32" s="138">
        <f aca="true" t="shared" si="5" ref="E32:F34">C32/$D$86</f>
        <v>0.41060534960112616</v>
      </c>
      <c r="F32" s="71">
        <f t="shared" si="5"/>
        <v>421.4570624120131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38">
        <v>0.48</v>
      </c>
      <c r="D33" s="13">
        <v>366.25</v>
      </c>
      <c r="E33" s="138">
        <f t="shared" si="5"/>
        <v>0.5631159080244016</v>
      </c>
      <c r="F33" s="71">
        <f t="shared" si="5"/>
        <v>429.66916940403564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91</v>
      </c>
      <c r="C34" s="138">
        <v>0.27</v>
      </c>
      <c r="D34" s="66">
        <v>366.75</v>
      </c>
      <c r="E34" s="138">
        <f t="shared" si="5"/>
        <v>0.31675269826372593</v>
      </c>
      <c r="F34" s="71">
        <f t="shared" si="5"/>
        <v>430.2557484748944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88</v>
      </c>
      <c r="C37" s="119">
        <v>0.012</v>
      </c>
      <c r="D37" s="75">
        <v>2.33</v>
      </c>
      <c r="E37" s="119">
        <f aca="true" t="shared" si="6" ref="E37:F39">C37*58.0164</f>
        <v>0.6961968</v>
      </c>
      <c r="F37" s="71">
        <f t="shared" si="6"/>
        <v>135.178212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19">
        <v>0.012</v>
      </c>
      <c r="D38" s="75">
        <v>2.39</v>
      </c>
      <c r="E38" s="119">
        <f t="shared" si="6"/>
        <v>0.6961968</v>
      </c>
      <c r="F38" s="71">
        <f t="shared" si="6"/>
        <v>138.659196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102</v>
      </c>
      <c r="C39" s="119">
        <v>0.016</v>
      </c>
      <c r="D39" s="75">
        <v>2.39</v>
      </c>
      <c r="E39" s="119">
        <f t="shared" si="6"/>
        <v>0.9282623999999999</v>
      </c>
      <c r="F39" s="71">
        <f t="shared" si="6"/>
        <v>138.659196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9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89</v>
      </c>
      <c r="C42" s="119">
        <v>0.036</v>
      </c>
      <c r="D42" s="75">
        <v>8.48</v>
      </c>
      <c r="E42" s="119">
        <f aca="true" t="shared" si="7" ref="E42:F44">C42*36.7437</f>
        <v>1.3227731999999999</v>
      </c>
      <c r="F42" s="71">
        <f t="shared" si="7"/>
        <v>311.586576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9">
        <v>0.032</v>
      </c>
      <c r="D43" s="75">
        <v>8.56</v>
      </c>
      <c r="E43" s="119">
        <f t="shared" si="7"/>
        <v>1.1757984</v>
      </c>
      <c r="F43" s="71">
        <f t="shared" si="7"/>
        <v>314.526072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86</v>
      </c>
      <c r="C44" s="119">
        <v>0.032</v>
      </c>
      <c r="D44" s="75">
        <v>8.644</v>
      </c>
      <c r="E44" s="119">
        <f t="shared" si="7"/>
        <v>1.1757984</v>
      </c>
      <c r="F44" s="71">
        <f t="shared" si="7"/>
        <v>317.61254279999997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80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85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89</v>
      </c>
      <c r="C52" s="116">
        <v>1.9</v>
      </c>
      <c r="D52" s="76">
        <v>326.9</v>
      </c>
      <c r="E52" s="116">
        <f aca="true" t="shared" si="8" ref="E52:F54">C52*1.1023</f>
        <v>2.09437</v>
      </c>
      <c r="F52" s="76">
        <f t="shared" si="8"/>
        <v>360.34187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6">
        <v>1.8</v>
      </c>
      <c r="D53" s="76">
        <v>325.4</v>
      </c>
      <c r="E53" s="116">
        <f t="shared" si="8"/>
        <v>1.9841400000000002</v>
      </c>
      <c r="F53" s="76">
        <f t="shared" si="8"/>
        <v>358.68842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86</v>
      </c>
      <c r="C54" s="116">
        <v>1.7</v>
      </c>
      <c r="D54" s="104">
        <v>324.6</v>
      </c>
      <c r="E54" s="116">
        <f>C54*1.1023</f>
        <v>1.87391</v>
      </c>
      <c r="F54" s="76">
        <f t="shared" si="8"/>
        <v>357.80658000000005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1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89</v>
      </c>
      <c r="C57" s="118">
        <v>0.39</v>
      </c>
      <c r="D57" s="71">
        <v>28.27</v>
      </c>
      <c r="E57" s="118">
        <f aca="true" t="shared" si="9" ref="E57:F59">C57/454*1000</f>
        <v>0.8590308370044053</v>
      </c>
      <c r="F57" s="71">
        <f t="shared" si="9"/>
        <v>62.26872246696035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18">
        <v>0.36</v>
      </c>
      <c r="D58" s="71">
        <v>28.34</v>
      </c>
      <c r="E58" s="118">
        <f t="shared" si="9"/>
        <v>0.7929515418502202</v>
      </c>
      <c r="F58" s="71">
        <f t="shared" si="9"/>
        <v>62.42290748898678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86</v>
      </c>
      <c r="C59" s="118">
        <v>0.35</v>
      </c>
      <c r="D59" s="71">
        <v>28.41</v>
      </c>
      <c r="E59" s="118">
        <f t="shared" si="9"/>
        <v>0.7709251101321585</v>
      </c>
      <c r="F59" s="71">
        <f t="shared" si="9"/>
        <v>62.57709251101322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88</v>
      </c>
      <c r="C62" s="119">
        <v>0.065</v>
      </c>
      <c r="D62" s="75">
        <v>11.9</v>
      </c>
      <c r="E62" s="119">
        <f aca="true" t="shared" si="10" ref="E62:F64">C62*22.026</f>
        <v>1.4316900000000001</v>
      </c>
      <c r="F62" s="71">
        <f t="shared" si="10"/>
        <v>262.1094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96</v>
      </c>
      <c r="C63" s="119">
        <v>0.095</v>
      </c>
      <c r="D63" s="75">
        <v>11.745</v>
      </c>
      <c r="E63" s="119">
        <f t="shared" si="10"/>
        <v>2.09247</v>
      </c>
      <c r="F63" s="71">
        <f t="shared" si="10"/>
        <v>258.69536999999997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101</v>
      </c>
      <c r="C64" s="119">
        <v>0.06</v>
      </c>
      <c r="D64" s="75" t="s">
        <v>73</v>
      </c>
      <c r="E64" s="119">
        <f t="shared" si="10"/>
        <v>1.3215599999999998</v>
      </c>
      <c r="F64" s="71" t="s">
        <v>73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89</v>
      </c>
      <c r="C67" s="119">
        <v>0.009</v>
      </c>
      <c r="D67" s="75">
        <v>1.43</v>
      </c>
      <c r="E67" s="119">
        <f aca="true" t="shared" si="11" ref="E67:F69">C67/3.785</f>
        <v>0.0023778071334214</v>
      </c>
      <c r="F67" s="71">
        <f t="shared" si="11"/>
        <v>0.3778071334214002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88</v>
      </c>
      <c r="C68" s="119">
        <v>0.008</v>
      </c>
      <c r="D68" s="75">
        <v>1.423</v>
      </c>
      <c r="E68" s="119">
        <f t="shared" si="11"/>
        <v>0.0021136063408190224</v>
      </c>
      <c r="F68" s="71">
        <f t="shared" si="11"/>
        <v>0.3759577278731836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86</v>
      </c>
      <c r="C69" s="119">
        <v>0.008</v>
      </c>
      <c r="D69" s="75">
        <v>1.423</v>
      </c>
      <c r="E69" s="119">
        <f t="shared" si="11"/>
        <v>0.0021136063408190224</v>
      </c>
      <c r="F69" s="71">
        <f t="shared" si="11"/>
        <v>0.3759577278731836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81</v>
      </c>
      <c r="C72" s="142">
        <v>0.0045</v>
      </c>
      <c r="D72" s="129">
        <v>0.78525</v>
      </c>
      <c r="E72" s="142">
        <f>C72/454*100</f>
        <v>0.0009911894273127752</v>
      </c>
      <c r="F72" s="77">
        <f>D72/454*1000</f>
        <v>1.7296255506607932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89</v>
      </c>
      <c r="C73" s="142">
        <v>0.0155</v>
      </c>
      <c r="D73" s="129">
        <v>0.8175</v>
      </c>
      <c r="E73" s="142">
        <f>C73/454*100</f>
        <v>0.0034140969162995594</v>
      </c>
      <c r="F73" s="77">
        <f>D73/454*1000</f>
        <v>1.800660792951542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88</v>
      </c>
      <c r="C74" s="142">
        <v>0.02475</v>
      </c>
      <c r="D74" s="129">
        <v>0.84025</v>
      </c>
      <c r="E74" s="142">
        <f>C74/454*100</f>
        <v>0.005451541850220265</v>
      </c>
      <c r="F74" s="77">
        <f>D74/454*1000</f>
        <v>1.8507709251101323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86</v>
      </c>
      <c r="C77" s="120">
        <v>0.0015</v>
      </c>
      <c r="D77" s="130">
        <v>0.1114</v>
      </c>
      <c r="E77" s="120">
        <f aca="true" t="shared" si="12" ref="E77:F79">C77/454*1000000</f>
        <v>3.303964757709251</v>
      </c>
      <c r="F77" s="71">
        <f t="shared" si="12"/>
        <v>245.37444933920705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97</v>
      </c>
      <c r="C78" s="120">
        <v>0.0017</v>
      </c>
      <c r="D78" s="130">
        <v>0.1178</v>
      </c>
      <c r="E78" s="120">
        <f t="shared" si="12"/>
        <v>3.7444933920704844</v>
      </c>
      <c r="F78" s="71">
        <f t="shared" si="12"/>
        <v>259.47136563876654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20">
        <v>0.0017</v>
      </c>
      <c r="D79" s="130" t="s">
        <v>73</v>
      </c>
      <c r="E79" s="120">
        <f t="shared" si="12"/>
        <v>3.7444933920704844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1.1732</v>
      </c>
      <c r="F85" s="131">
        <v>0.009</v>
      </c>
      <c r="G85" s="131">
        <v>1.3145</v>
      </c>
      <c r="H85" s="131">
        <v>1.009</v>
      </c>
      <c r="I85" s="131">
        <v>0.7613</v>
      </c>
      <c r="J85" s="131">
        <v>0.742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0.8524</v>
      </c>
      <c r="E86" s="132" t="s">
        <v>73</v>
      </c>
      <c r="F86" s="132">
        <v>0.0077</v>
      </c>
      <c r="G86" s="132">
        <v>1.1204</v>
      </c>
      <c r="H86" s="132">
        <v>0.86</v>
      </c>
      <c r="I86" s="132">
        <v>0.6489</v>
      </c>
      <c r="J86" s="132">
        <v>0.6325</v>
      </c>
      <c r="K86" s="132">
        <v>0.1086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110.97</v>
      </c>
      <c r="E87" s="131">
        <v>130.19</v>
      </c>
      <c r="F87" s="131" t="s">
        <v>73</v>
      </c>
      <c r="G87" s="131">
        <v>145.8701</v>
      </c>
      <c r="H87" s="131">
        <v>111.9665</v>
      </c>
      <c r="I87" s="131">
        <v>84.4778</v>
      </c>
      <c r="J87" s="131">
        <v>82.3397</v>
      </c>
      <c r="K87" s="131">
        <v>14.1403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0.7607</v>
      </c>
      <c r="E88" s="132">
        <v>0.8925</v>
      </c>
      <c r="F88" s="132">
        <v>0.0069</v>
      </c>
      <c r="G88" s="132" t="s">
        <v>73</v>
      </c>
      <c r="H88" s="132">
        <v>0.7676</v>
      </c>
      <c r="I88" s="132">
        <v>0.5791</v>
      </c>
      <c r="J88" s="132">
        <v>0.5645</v>
      </c>
      <c r="K88" s="132">
        <v>0.0969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0.9911</v>
      </c>
      <c r="E89" s="131">
        <v>1.1628</v>
      </c>
      <c r="F89" s="131">
        <v>0.0089</v>
      </c>
      <c r="G89" s="131">
        <v>1.3028</v>
      </c>
      <c r="H89" s="131" t="s">
        <v>73</v>
      </c>
      <c r="I89" s="131">
        <v>0.7545</v>
      </c>
      <c r="J89" s="131">
        <v>0.7354</v>
      </c>
      <c r="K89" s="131">
        <v>0.1263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1.3136</v>
      </c>
      <c r="E90" s="132">
        <v>1.5411</v>
      </c>
      <c r="F90" s="132">
        <v>0.0118</v>
      </c>
      <c r="G90" s="132">
        <v>1.7267</v>
      </c>
      <c r="H90" s="132">
        <v>1.3254</v>
      </c>
      <c r="I90" s="132" t="s">
        <v>73</v>
      </c>
      <c r="J90" s="132">
        <v>0.9747</v>
      </c>
      <c r="K90" s="132">
        <v>0.1674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1.3477</v>
      </c>
      <c r="E91" s="131">
        <v>1.5811</v>
      </c>
      <c r="F91" s="131">
        <v>0.0121</v>
      </c>
      <c r="G91" s="131">
        <v>1.7716</v>
      </c>
      <c r="H91" s="131">
        <v>1.3598</v>
      </c>
      <c r="I91" s="131">
        <v>1.026</v>
      </c>
      <c r="J91" s="131" t="s">
        <v>73</v>
      </c>
      <c r="K91" s="131">
        <v>0.1717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7.8478</v>
      </c>
      <c r="E92" s="132">
        <v>9.207</v>
      </c>
      <c r="F92" s="132">
        <v>0.0707</v>
      </c>
      <c r="G92" s="132">
        <v>10.3159</v>
      </c>
      <c r="H92" s="132">
        <v>7.9183</v>
      </c>
      <c r="I92" s="132">
        <v>5.9743</v>
      </c>
      <c r="J92" s="132">
        <v>5.8231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55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56</v>
      </c>
      <c r="C115" s="143"/>
      <c r="D115" s="143"/>
      <c r="E115" s="143"/>
      <c r="F115" s="14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57</v>
      </c>
      <c r="C116" s="143"/>
      <c r="D116" s="143"/>
      <c r="E116" s="143"/>
      <c r="F116" s="14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58</v>
      </c>
      <c r="C117" s="143"/>
      <c r="D117" s="143"/>
      <c r="E117" s="143"/>
      <c r="F117" s="14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59</v>
      </c>
      <c r="C118" s="143"/>
      <c r="D118" s="143"/>
      <c r="E118" s="143"/>
      <c r="F118" s="14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60</v>
      </c>
      <c r="C119" s="143"/>
      <c r="D119" s="143"/>
      <c r="E119" s="143"/>
      <c r="F119" s="14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61</v>
      </c>
      <c r="C120" s="143"/>
      <c r="D120" s="143"/>
      <c r="E120" s="143"/>
      <c r="F120" s="14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62</v>
      </c>
      <c r="C121" s="159"/>
      <c r="D121" s="159"/>
      <c r="E121" s="159"/>
      <c r="F121" s="159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0"/>
      <c r="D123" s="152"/>
      <c r="E123" s="152"/>
      <c r="F123" s="151"/>
      <c r="G123" s="123"/>
      <c r="H123" s="123"/>
    </row>
    <row r="124" spans="2:8" ht="30.75" customHeight="1">
      <c r="B124" s="32" t="s">
        <v>64</v>
      </c>
      <c r="C124" s="150" t="s">
        <v>65</v>
      </c>
      <c r="D124" s="151"/>
      <c r="E124" s="150" t="s">
        <v>66</v>
      </c>
      <c r="F124" s="151"/>
      <c r="G124" s="123"/>
      <c r="H124" s="123"/>
    </row>
    <row r="125" spans="2:8" ht="30.75" customHeight="1">
      <c r="B125" s="32" t="s">
        <v>67</v>
      </c>
      <c r="C125" s="150" t="s">
        <v>68</v>
      </c>
      <c r="D125" s="151"/>
      <c r="E125" s="150" t="s">
        <v>69</v>
      </c>
      <c r="F125" s="151"/>
      <c r="G125" s="123"/>
      <c r="H125" s="123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3"/>
      <c r="H126" s="123"/>
    </row>
    <row r="127" spans="2:8" ht="15" customHeight="1">
      <c r="B127" s="145"/>
      <c r="C127" s="148"/>
      <c r="D127" s="149"/>
      <c r="E127" s="148"/>
      <c r="F127" s="149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2018-07-23T07:32:55Z</dcterms:modified>
  <cp:category/>
  <cp:version/>
  <cp:contentType/>
  <cp:contentStatus/>
</cp:coreProperties>
</file>