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<sst xmlns="http://schemas.openxmlformats.org/spreadsheetml/2006/main" count="144" uniqueCount="105">
  <si>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</si>
  <si>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</si>
  <si>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</si>
  <si>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</si>
  <si>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</si>
  <si>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</si>
  <si>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</si>
  <si>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</si>
  <si>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</si>
  <si>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</si>
  <si>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</si>
  <si>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</si>
  <si>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</si>
  <si>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</si>
  <si>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</si>
  <si>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</si>
  <si>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</si>
  <si>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</si>
  <si>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</si>
  <si>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</si>
  <si>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</si>
  <si>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</si>
  <si>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</si>
  <si>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</si>
  <si>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</si>
  <si>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</si>
  <si>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</si>
  <si>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</si>
  <si>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</si>
  <si>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</si>
  <si>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</si>
  <si>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</si>
  <si>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</si>
  <si>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</si>
  <si>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</si>
  <si>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</si>
  <si>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</si>
  <si>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</si>
  <si>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</si>
  <si>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</si>
  <si>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</si>
  <si>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</si>
  <si>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</si>
  <si>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</si>
  <si>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</si>
  <si>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</si>
  <si>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</si>
  <si>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</si>
  <si>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</si>
  <si>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</si>
  <si>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</si>
  <si>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</si>
  <si>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</si>
  <si>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</si>
  <si>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</si>
  <si>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</si>
  <si>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</si>
  <si>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</si>
  <si>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</si>
  <si>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</si>
  <si>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</si>
  <si>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</si>
  <si>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</si>
  <si>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</si>
  <si>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</si>
  <si>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</si>
  <si>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</si>
  <si>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</si>
  <si>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</si>
  <si>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</si>
  <si>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</si>
  <si>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</si>
  <si>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</si>
  <si>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</si>
  <si>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</si>
  <si>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</si>
  <si>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</si>
  <si>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</si>
  <si>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</si>
  <si>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</si>
  <si>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</si>
  <si>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</si>
  <si>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</si>
  <si>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</si>
  <si>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</si>
  <si>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</si>
  <si>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</si>
  <si>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</si>
  <si>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</si>
  <si>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</si>
  <si>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</si>
  <si>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</si>
  <si>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</si>
  <si>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</si>
  <si>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</si>
  <si>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</si>
  <si>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</si>
  <si>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</si>
  <si>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</si>
  <si>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</si>
  <si>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</si>
  <si>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</si>
  <si>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</si>
  <si>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</si>
  <si>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20 липня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</si>
</sst>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2" applyBorder="1" applyAlignment="1" applyProtection="1">
      <alignment horizontal="right" vertical="center" wrapText="1"/>
      <protection/>
    </xf>
    <xf numFmtId="0" fontId="67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2" applyBorder="1" applyAlignment="1" applyProtection="1">
      <alignment wrapText="1"/>
      <protection/>
    </xf>
    <xf numFmtId="0" fontId="67" fillId="0" borderId="0" xfId="5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7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174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4" fontId="8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104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28" t="s">
        <v>86</v>
      </c>
      <c r="C7" s="124">
        <v>0.152</v>
      </c>
      <c r="D7" s="14">
        <v>4.05</v>
      </c>
      <c r="E7" s="124">
        <f aca="true" t="shared" si="0" ref="E7:F9">C7*39.3683</f>
        <v>5.9839816</v>
      </c>
      <c r="F7" s="13">
        <f t="shared" si="0"/>
        <v>159.44161499999998</v>
      </c>
      <c r="G7" s="29"/>
      <c r="H7" s="29"/>
    </row>
    <row r="8" spans="2:8" s="6" customFormat="1" ht="15">
      <c r="B8" s="28" t="s">
        <v>92</v>
      </c>
      <c r="C8" s="124">
        <v>0.152</v>
      </c>
      <c r="D8" s="120">
        <v>4.16</v>
      </c>
      <c r="E8" s="124">
        <f t="shared" si="0"/>
        <v>5.9839816</v>
      </c>
      <c r="F8" s="13">
        <f t="shared" si="0"/>
        <v>163.772128</v>
      </c>
      <c r="G8" s="27"/>
      <c r="H8" s="27"/>
    </row>
    <row r="9" spans="2:17" s="6" customFormat="1" ht="15">
      <c r="B9" s="28" t="s">
        <v>100</v>
      </c>
      <c r="C9" s="124">
        <v>0.152</v>
      </c>
      <c r="D9" s="14">
        <v>4.262</v>
      </c>
      <c r="E9" s="124">
        <f t="shared" si="0"/>
        <v>5.9839816</v>
      </c>
      <c r="F9" s="13">
        <f t="shared" si="0"/>
        <v>167.78769459999998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1.5</v>
      </c>
      <c r="D12" s="77">
        <v>179.75</v>
      </c>
      <c r="E12" s="70">
        <f>C12/D76</f>
        <v>1.6230253191949795</v>
      </c>
      <c r="F12" s="105">
        <f>D12/D76</f>
        <v>194.4925340835317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4.25</v>
      </c>
      <c r="D13" s="77">
        <v>186.75</v>
      </c>
      <c r="E13" s="70">
        <f>C13/D76</f>
        <v>4.598571737719109</v>
      </c>
      <c r="F13" s="105">
        <f>D13/D76</f>
        <v>202.06665223977492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96</v>
      </c>
      <c r="C14" s="70">
        <v>4.25</v>
      </c>
      <c r="D14" s="77">
        <v>188</v>
      </c>
      <c r="E14" s="70">
        <f>C14/D76</f>
        <v>4.598571737719109</v>
      </c>
      <c r="F14" s="105">
        <f>D14/D76</f>
        <v>203.41917333910408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86</v>
      </c>
      <c r="C17" s="124">
        <v>0.212</v>
      </c>
      <c r="D17" s="14">
        <v>5.326</v>
      </c>
      <c r="E17" s="124">
        <f aca="true" t="shared" si="1" ref="E17:F19">C17*36.7437</f>
        <v>7.7896643999999995</v>
      </c>
      <c r="F17" s="13">
        <f t="shared" si="1"/>
        <v>195.69694619999996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92</v>
      </c>
      <c r="C18" s="124">
        <v>0.21</v>
      </c>
      <c r="D18" s="14">
        <v>5.424</v>
      </c>
      <c r="E18" s="124">
        <f t="shared" si="1"/>
        <v>7.716176999999999</v>
      </c>
      <c r="F18" s="13">
        <f t="shared" si="1"/>
        <v>199.2978288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100</v>
      </c>
      <c r="C19" s="124">
        <v>0.202</v>
      </c>
      <c r="D19" s="14">
        <v>5.516</v>
      </c>
      <c r="E19" s="124">
        <f t="shared" si="1"/>
        <v>7.4222274</v>
      </c>
      <c r="F19" s="13">
        <f t="shared" si="1"/>
        <v>202.67824919999998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3</v>
      </c>
      <c r="D22" s="105">
        <v>189.75</v>
      </c>
      <c r="E22" s="70">
        <f>C22/D76</f>
        <v>3.246050638389959</v>
      </c>
      <c r="F22" s="105">
        <f>D22/D76</f>
        <v>205.31270287816488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85</v>
      </c>
      <c r="C23" s="70">
        <v>2.75</v>
      </c>
      <c r="D23" s="77">
        <v>192.25</v>
      </c>
      <c r="E23" s="70">
        <f>C23/D76</f>
        <v>2.9755464185241287</v>
      </c>
      <c r="F23" s="105">
        <f>D23/D76</f>
        <v>208.0177450768232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94</v>
      </c>
      <c r="C24" s="70">
        <v>3.5</v>
      </c>
      <c r="D24" s="77">
        <v>194.5</v>
      </c>
      <c r="E24" s="70">
        <f>C24/D76</f>
        <v>3.7870590781216187</v>
      </c>
      <c r="F24" s="105">
        <f>D24/D76</f>
        <v>210.45228305561565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1.75</v>
      </c>
      <c r="D27" s="77">
        <v>387</v>
      </c>
      <c r="E27" s="70">
        <f>C27/D76</f>
        <v>1.8935295390608093</v>
      </c>
      <c r="F27" s="105">
        <f>D27/D76</f>
        <v>418.7405323523047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70">
        <v>2</v>
      </c>
      <c r="D28" s="77">
        <v>388.5</v>
      </c>
      <c r="E28" s="70">
        <f>C28/$D$76</f>
        <v>2.164033758926639</v>
      </c>
      <c r="F28" s="105">
        <f>D28/$D$76</f>
        <v>420.3635576714997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89</v>
      </c>
      <c r="C29" s="70">
        <v>2.5</v>
      </c>
      <c r="D29" s="101">
        <v>387</v>
      </c>
      <c r="E29" s="70">
        <f>C29/$D$76</f>
        <v>2.705042198658299</v>
      </c>
      <c r="F29" s="105">
        <f>D29/$D$76</f>
        <v>418.7405323523047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86</v>
      </c>
      <c r="C32" s="124">
        <v>0.09</v>
      </c>
      <c r="D32" s="110">
        <v>2.412</v>
      </c>
      <c r="E32" s="124">
        <f aca="true" t="shared" si="2" ref="E32:F34">C32*58.0164</f>
        <v>5.221476</v>
      </c>
      <c r="F32" s="105">
        <f t="shared" si="2"/>
        <v>139.9355568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0.09</v>
      </c>
      <c r="D33" s="110">
        <v>2.534</v>
      </c>
      <c r="E33" s="124">
        <f t="shared" si="2"/>
        <v>5.221476</v>
      </c>
      <c r="F33" s="105">
        <f t="shared" si="2"/>
        <v>147.01355759999998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100</v>
      </c>
      <c r="C34" s="124">
        <v>0.096</v>
      </c>
      <c r="D34" s="110">
        <v>2.646</v>
      </c>
      <c r="E34" s="124">
        <f t="shared" si="2"/>
        <v>5.5695744</v>
      </c>
      <c r="F34" s="105">
        <f t="shared" si="2"/>
        <v>153.5113944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90</v>
      </c>
      <c r="C37" s="124">
        <v>0.07</v>
      </c>
      <c r="D37" s="110">
        <v>10.076</v>
      </c>
      <c r="E37" s="124">
        <f aca="true" t="shared" si="3" ref="E37:F39">C37*36.7437</f>
        <v>2.572059</v>
      </c>
      <c r="F37" s="105">
        <f t="shared" si="3"/>
        <v>370.22952119999997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86</v>
      </c>
      <c r="C38" s="124">
        <v>0.074</v>
      </c>
      <c r="D38" s="110">
        <v>9.982</v>
      </c>
      <c r="E38" s="124">
        <f t="shared" si="3"/>
        <v>2.7190337999999996</v>
      </c>
      <c r="F38" s="105">
        <f t="shared" si="3"/>
        <v>366.77561339999994</v>
      </c>
      <c r="G38" s="29"/>
      <c r="H38" s="27"/>
      <c r="K38" s="26"/>
      <c r="L38" s="26"/>
      <c r="M38" s="26"/>
    </row>
    <row r="39" spans="2:13" s="6" customFormat="1" ht="15">
      <c r="B39" s="28" t="s">
        <v>101</v>
      </c>
      <c r="C39" s="124">
        <v>0.072</v>
      </c>
      <c r="D39" s="110">
        <v>9.994</v>
      </c>
      <c r="E39" s="124">
        <f t="shared" si="3"/>
        <v>2.6455463999999997</v>
      </c>
      <c r="F39" s="105">
        <f t="shared" si="3"/>
        <v>367.21653779999997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28" t="s">
        <v>90</v>
      </c>
      <c r="C42" s="70">
        <v>5.1</v>
      </c>
      <c r="D42" s="111">
        <v>356</v>
      </c>
      <c r="E42" s="70">
        <f aca="true" t="shared" si="4" ref="E42:F44">C42*1.1023</f>
        <v>5.62173</v>
      </c>
      <c r="F42" s="111">
        <f t="shared" si="4"/>
        <v>392.41880000000003</v>
      </c>
      <c r="G42" s="29"/>
      <c r="H42" s="27"/>
      <c r="K42" s="6"/>
      <c r="L42" s="6"/>
      <c r="M42" s="6"/>
    </row>
    <row r="43" spans="2:19" s="25" customFormat="1" ht="15.75" thickBot="1">
      <c r="B43" s="28" t="s">
        <v>86</v>
      </c>
      <c r="C43" s="70">
        <v>4.5</v>
      </c>
      <c r="D43" s="111">
        <v>348.5</v>
      </c>
      <c r="E43" s="70">
        <f t="shared" si="4"/>
        <v>4.96035</v>
      </c>
      <c r="F43" s="111">
        <f t="shared" si="4"/>
        <v>384.15155000000004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70">
        <v>5</v>
      </c>
      <c r="D44" s="111">
        <v>343.5</v>
      </c>
      <c r="E44" s="70">
        <f t="shared" si="4"/>
        <v>5.5115</v>
      </c>
      <c r="F44" s="111">
        <f t="shared" si="4"/>
        <v>378.64005000000003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90</v>
      </c>
      <c r="C47" s="70">
        <v>0.1</v>
      </c>
      <c r="D47" s="105">
        <v>31.68</v>
      </c>
      <c r="E47" s="70">
        <f aca="true" t="shared" si="5" ref="E47:F49">C47/454*1000</f>
        <v>0.22026431718061676</v>
      </c>
      <c r="F47" s="105">
        <f t="shared" si="5"/>
        <v>69.77973568281938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86</v>
      </c>
      <c r="C48" s="70">
        <v>0.09</v>
      </c>
      <c r="D48" s="105">
        <v>31.78</v>
      </c>
      <c r="E48" s="70">
        <f t="shared" si="5"/>
        <v>0.19823788546255505</v>
      </c>
      <c r="F48" s="105">
        <f t="shared" si="5"/>
        <v>70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70">
        <v>0.08</v>
      </c>
      <c r="D49" s="105">
        <v>31.86</v>
      </c>
      <c r="E49" s="70">
        <f t="shared" si="5"/>
        <v>0.1762114537444934</v>
      </c>
      <c r="F49" s="105">
        <f t="shared" si="5"/>
        <v>70.17621145374449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86</v>
      </c>
      <c r="C52" s="124">
        <v>0.03</v>
      </c>
      <c r="D52" s="110">
        <v>10.89</v>
      </c>
      <c r="E52" s="124">
        <f aca="true" t="shared" si="6" ref="E52:F54">C52*22.0462</f>
        <v>0.6613859999999999</v>
      </c>
      <c r="F52" s="105">
        <f t="shared" si="6"/>
        <v>240.083118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91</v>
      </c>
      <c r="C53" s="124">
        <v>0.025</v>
      </c>
      <c r="D53" s="110">
        <v>11.165</v>
      </c>
      <c r="E53" s="124">
        <f t="shared" si="6"/>
        <v>0.551155</v>
      </c>
      <c r="F53" s="105">
        <f t="shared" si="6"/>
        <v>246.14582299999998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103</v>
      </c>
      <c r="C54" s="124">
        <v>0.025</v>
      </c>
      <c r="D54" s="110">
        <v>11.435</v>
      </c>
      <c r="E54" s="124">
        <f t="shared" si="6"/>
        <v>0.551155</v>
      </c>
      <c r="F54" s="105">
        <f t="shared" si="6"/>
        <v>252.098297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90</v>
      </c>
      <c r="C57" s="124">
        <v>0.034</v>
      </c>
      <c r="D57" s="110">
        <v>1.518</v>
      </c>
      <c r="E57" s="124">
        <f aca="true" t="shared" si="7" ref="E57:F59">C57/3.785</f>
        <v>0.008982826948480845</v>
      </c>
      <c r="F57" s="105">
        <f t="shared" si="7"/>
        <v>0.4010568031704095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86</v>
      </c>
      <c r="C58" s="124">
        <v>0.029</v>
      </c>
      <c r="D58" s="110">
        <v>1.515</v>
      </c>
      <c r="E58" s="124">
        <f t="shared" si="7"/>
        <v>0.007661822985468957</v>
      </c>
      <c r="F58" s="105">
        <f t="shared" si="7"/>
        <v>0.40026420079260233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102</v>
      </c>
      <c r="C59" s="124">
        <v>0.024</v>
      </c>
      <c r="D59" s="110">
        <v>1.512</v>
      </c>
      <c r="E59" s="124">
        <f t="shared" si="7"/>
        <v>0.006340819022457068</v>
      </c>
      <c r="F59" s="105">
        <f t="shared" si="7"/>
        <v>0.39947159841479524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7">
        <v>0.00075</v>
      </c>
      <c r="D62" s="114">
        <v>0.86</v>
      </c>
      <c r="E62" s="127">
        <f>C62/454*100</f>
        <v>0.00016519823788546255</v>
      </c>
      <c r="F62" s="112">
        <f>D62/454*1000</f>
        <v>1.894273127753304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7">
        <v>0.00175</v>
      </c>
      <c r="D63" s="114">
        <v>0.84</v>
      </c>
      <c r="E63" s="127">
        <f>C63/454*100</f>
        <v>0.00038546255506607935</v>
      </c>
      <c r="F63" s="112">
        <f>D63/454*1000</f>
        <v>1.8502202643171806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46">
        <v>0.005</v>
      </c>
      <c r="D64" s="114">
        <v>0.85</v>
      </c>
      <c r="E64" s="146">
        <f>C64/454*100</f>
        <v>0.0011013215859030838</v>
      </c>
      <c r="F64" s="112">
        <f>D64/454*1000</f>
        <v>1.8722466960352422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87</v>
      </c>
      <c r="C67" s="81">
        <v>0.0052</v>
      </c>
      <c r="D67" s="109">
        <v>0.1144</v>
      </c>
      <c r="E67" s="81">
        <f aca="true" t="shared" si="8" ref="E67:F69">C67/454*1000000</f>
        <v>11.453744493392069</v>
      </c>
      <c r="F67" s="105">
        <f t="shared" si="8"/>
        <v>251.98237885462555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88</v>
      </c>
      <c r="C68" s="81">
        <v>0.0043</v>
      </c>
      <c r="D68" s="109">
        <v>0.1292</v>
      </c>
      <c r="E68" s="81">
        <f t="shared" si="8"/>
        <v>9.471365638766521</v>
      </c>
      <c r="F68" s="105">
        <f t="shared" si="8"/>
        <v>284.58149779735686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99</v>
      </c>
      <c r="C69" s="81">
        <v>0.0039</v>
      </c>
      <c r="D69" s="109">
        <v>0.1305</v>
      </c>
      <c r="E69" s="81">
        <f t="shared" si="8"/>
        <v>8.590308370044053</v>
      </c>
      <c r="F69" s="105">
        <f t="shared" si="8"/>
        <v>287.44493392070484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95</v>
      </c>
      <c r="E75" s="93">
        <v>1.0822</v>
      </c>
      <c r="F75" s="93">
        <v>1.5566</v>
      </c>
      <c r="G75" s="93">
        <v>1.0374</v>
      </c>
      <c r="H75" s="93">
        <v>0.1159</v>
      </c>
      <c r="I75" s="93">
        <v>0.1215</v>
      </c>
      <c r="J75" s="93">
        <v>0.145</v>
      </c>
      <c r="K75" s="93">
        <v>0.0804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0.9242</v>
      </c>
      <c r="E76" s="94" t="s">
        <v>95</v>
      </c>
      <c r="F76" s="94">
        <v>1.4384</v>
      </c>
      <c r="G76" s="94">
        <v>0.9588</v>
      </c>
      <c r="H76" s="94">
        <v>0.1071</v>
      </c>
      <c r="I76" s="94">
        <v>0.1123</v>
      </c>
      <c r="J76" s="94">
        <v>0.134</v>
      </c>
      <c r="K76" s="94">
        <v>0.0743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0.6424</v>
      </c>
      <c r="E77" s="93">
        <v>0.6952</v>
      </c>
      <c r="F77" s="93" t="s">
        <v>95</v>
      </c>
      <c r="G77" s="93">
        <v>0.6665</v>
      </c>
      <c r="H77" s="93">
        <v>0.0744</v>
      </c>
      <c r="I77" s="93">
        <v>0.0781</v>
      </c>
      <c r="J77" s="93">
        <v>0.0932</v>
      </c>
      <c r="K77" s="93">
        <v>0.0516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0.9639</v>
      </c>
      <c r="E78" s="94">
        <v>1.043</v>
      </c>
      <c r="F78" s="94">
        <v>1.5004</v>
      </c>
      <c r="G78" s="94" t="s">
        <v>95</v>
      </c>
      <c r="H78" s="94">
        <v>0.1117</v>
      </c>
      <c r="I78" s="94">
        <v>0.1171</v>
      </c>
      <c r="J78" s="94">
        <v>0.1398</v>
      </c>
      <c r="K78" s="94">
        <v>0.0774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8.6295</v>
      </c>
      <c r="E79" s="93">
        <v>9.3377</v>
      </c>
      <c r="F79" s="93">
        <v>13.4323</v>
      </c>
      <c r="G79" s="93">
        <v>8.9523</v>
      </c>
      <c r="H79" s="93" t="s">
        <v>95</v>
      </c>
      <c r="I79" s="93">
        <v>1.0484</v>
      </c>
      <c r="J79" s="93">
        <v>1.2515</v>
      </c>
      <c r="K79" s="93">
        <v>0.6934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8.2298</v>
      </c>
      <c r="E80" s="94">
        <v>8.906</v>
      </c>
      <c r="F80" s="94">
        <v>12.8095</v>
      </c>
      <c r="G80" s="94">
        <v>8.5372</v>
      </c>
      <c r="H80" s="94">
        <v>0.9537</v>
      </c>
      <c r="I80" s="94" t="s">
        <v>95</v>
      </c>
      <c r="J80" s="94">
        <v>1.1934</v>
      </c>
      <c r="K80" s="94">
        <v>0.6613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6.8953</v>
      </c>
      <c r="E81" s="93">
        <v>7.4617</v>
      </c>
      <c r="F81" s="93">
        <v>10.733</v>
      </c>
      <c r="G81" s="93">
        <v>7.1534</v>
      </c>
      <c r="H81" s="93">
        <v>0.799</v>
      </c>
      <c r="I81" s="93">
        <v>0.8379</v>
      </c>
      <c r="J81" s="93" t="s">
        <v>95</v>
      </c>
      <c r="K81" s="93">
        <v>0.554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12.4448</v>
      </c>
      <c r="E82" s="94">
        <v>13.4658</v>
      </c>
      <c r="F82" s="94">
        <v>19.3709</v>
      </c>
      <c r="G82" s="94">
        <v>12.9112</v>
      </c>
      <c r="H82" s="94">
        <v>1.4422</v>
      </c>
      <c r="I82" s="94">
        <v>1.5121</v>
      </c>
      <c r="J82" s="94">
        <v>1.8048</v>
      </c>
      <c r="K82" s="94" t="s">
        <v>95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53"/>
      <c r="N86" s="53"/>
      <c r="O86" s="53"/>
      <c r="P86" s="121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16"/>
      <c r="O87" s="116"/>
      <c r="P87" s="116"/>
      <c r="Q87" s="116"/>
      <c r="R87" s="116"/>
      <c r="S87" s="116"/>
      <c r="T87" s="125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21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21"/>
      <c r="O89" s="116"/>
      <c r="P89" s="116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21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21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21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21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8" t="s">
        <v>66</v>
      </c>
      <c r="C105" s="131"/>
      <c r="D105" s="131"/>
      <c r="E105" s="131"/>
      <c r="F105" s="131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8" t="s">
        <v>67</v>
      </c>
      <c r="C106" s="131"/>
      <c r="D106" s="131"/>
      <c r="E106" s="131"/>
      <c r="F106" s="131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8" t="s">
        <v>68</v>
      </c>
      <c r="C107" s="131"/>
      <c r="D107" s="131"/>
      <c r="E107" s="131"/>
      <c r="F107" s="131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8" t="s">
        <v>69</v>
      </c>
      <c r="C108" s="131"/>
      <c r="D108" s="131"/>
      <c r="E108" s="131"/>
      <c r="F108" s="131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2015-07-21T06:10:08Z</dcterms:modified>
  <cp:category/>
  <cp:version/>
  <cp:contentType/>
  <cp:contentStatus/>
</cp:coreProperties>
</file>